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44" windowWidth="22980" windowHeight="12696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5" i="1"/>
  <c r="E11" i="1" l="1"/>
  <c r="E15" i="1"/>
  <c r="E5" i="1"/>
  <c r="C6" i="1"/>
  <c r="E6" i="1" s="1"/>
  <c r="C7" i="1"/>
  <c r="E7" i="1" s="1"/>
  <c r="C8" i="1"/>
  <c r="E8" i="1" s="1"/>
  <c r="C9" i="1"/>
  <c r="E9" i="1" s="1"/>
  <c r="C10" i="1"/>
  <c r="E10" i="1" s="1"/>
  <c r="C11" i="1"/>
  <c r="C12" i="1"/>
  <c r="E12" i="1" s="1"/>
  <c r="C13" i="1"/>
  <c r="E13" i="1" s="1"/>
  <c r="C14" i="1"/>
  <c r="E14" i="1" s="1"/>
  <c r="C15" i="1"/>
  <c r="C5" i="1"/>
</calcChain>
</file>

<file path=xl/sharedStrings.xml><?xml version="1.0" encoding="utf-8"?>
<sst xmlns="http://schemas.openxmlformats.org/spreadsheetml/2006/main" count="25" uniqueCount="11">
  <si>
    <t>l/min</t>
  </si>
  <si>
    <t>F</t>
  </si>
  <si>
    <t>kPa</t>
  </si>
  <si>
    <t>l/s</t>
  </si>
  <si>
    <t>Hr(Turbok)</t>
  </si>
  <si>
    <t>Hr (kr 0,01)</t>
  </si>
  <si>
    <t>Hr (kr 0,30)</t>
  </si>
  <si>
    <t>Vesi 10C</t>
  </si>
  <si>
    <t>Wiina 1C</t>
  </si>
  <si>
    <t>Turbo-Sileä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</si>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</sst>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176018822031331E-2"/>
          <c:y val="0.12600076596851095"/>
          <c:w val="0.81733560152738327"/>
          <c:h val="0.81874547123327379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Taul1!$D$1:$D$3</c:f>
              <c:strCache>
                <c:ptCount val="1"/>
                <c:pt idx="0">
                  <c:v>Vesi 10C Hr(Turbok) kPa</c:v>
                </c:pt>
              </c:strCache>
            </c:strRef>
          </c:tx>
          <c:spPr>
            <a:ln w="22225"/>
          </c:spPr>
          <c:marker>
            <c:symbol val="circle"/>
            <c:size val="6"/>
            <c:spPr>
              <a:noFill/>
              <a:ln w="19050"/>
            </c:spPr>
          </c:marker>
          <c:xVal>
            <c:numRef>
              <c:f>Taul1!$C$4:$C$15</c:f>
              <c:numCache>
                <c:formatCode>0.000</c:formatCode>
                <c:ptCount val="12"/>
                <c:pt idx="1">
                  <c:v>0</c:v>
                </c:pt>
                <c:pt idx="2">
                  <c:v>8.3333333333333329E-2</c:v>
                </c:pt>
                <c:pt idx="3">
                  <c:v>0.16666666666666666</c:v>
                </c:pt>
                <c:pt idx="4">
                  <c:v>0.25</c:v>
                </c:pt>
                <c:pt idx="5">
                  <c:v>0.33333333333333331</c:v>
                </c:pt>
                <c:pt idx="6">
                  <c:v>0.41666666666666669</c:v>
                </c:pt>
                <c:pt idx="7">
                  <c:v>0.5</c:v>
                </c:pt>
                <c:pt idx="8">
                  <c:v>0.58333333333333337</c:v>
                </c:pt>
                <c:pt idx="9">
                  <c:v>0.66666666666666663</c:v>
                </c:pt>
                <c:pt idx="10">
                  <c:v>0.75</c:v>
                </c:pt>
                <c:pt idx="11">
                  <c:v>0.83333333333333337</c:v>
                </c:pt>
              </c:numCache>
            </c:numRef>
          </c:xVal>
          <c:yVal>
            <c:numRef>
              <c:f>Taul1!$D$4:$D$15</c:f>
              <c:numCache>
                <c:formatCode>General</c:formatCode>
                <c:ptCount val="12"/>
                <c:pt idx="1">
                  <c:v>0</c:v>
                </c:pt>
                <c:pt idx="2">
                  <c:v>1</c:v>
                </c:pt>
                <c:pt idx="3">
                  <c:v>9</c:v>
                </c:pt>
                <c:pt idx="4">
                  <c:v>21</c:v>
                </c:pt>
                <c:pt idx="5">
                  <c:v>39</c:v>
                </c:pt>
                <c:pt idx="6">
                  <c:v>60</c:v>
                </c:pt>
                <c:pt idx="7">
                  <c:v>89</c:v>
                </c:pt>
                <c:pt idx="8">
                  <c:v>120</c:v>
                </c:pt>
                <c:pt idx="9">
                  <c:v>159</c:v>
                </c:pt>
                <c:pt idx="10">
                  <c:v>200</c:v>
                </c:pt>
                <c:pt idx="11">
                  <c:v>248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/>
          </c:spPr>
          <c:marker>
            <c:symbol val="square"/>
            <c:size val="5"/>
            <c:spPr>
              <a:noFill/>
            </c:spPr>
          </c:marker>
          <c:xVal>
            <c:numRef>
              <c:f>Taul1!$C$5:$C$15</c:f>
              <c:numCache>
                <c:formatCode>0.000</c:formatCode>
                <c:ptCount val="11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</c:numCache>
            </c:numRef>
          </c:xVal>
          <c:yVal>
            <c:numRef>
              <c:f>Taul1!#REF!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Taul1!$F$1:$F$3</c:f>
              <c:strCache>
                <c:ptCount val="1"/>
                <c:pt idx="0">
                  <c:v>Vesi 10C Hr (kr 0,01) kPa</c:v>
                </c:pt>
              </c:strCache>
            </c:strRef>
          </c:tx>
          <c:spPr>
            <a:ln w="22225"/>
          </c:spPr>
          <c:marker>
            <c:symbol val="triangle"/>
            <c:size val="5"/>
            <c:spPr>
              <a:noFill/>
            </c:spPr>
          </c:marker>
          <c:xVal>
            <c:numRef>
              <c:f>Taul1!$C$5:$C$15</c:f>
              <c:numCache>
                <c:formatCode>0.000</c:formatCode>
                <c:ptCount val="11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</c:numCache>
            </c:numRef>
          </c:xVal>
          <c:yVal>
            <c:numRef>
              <c:f>Taul1!$F$5:$F$15</c:f>
              <c:numCache>
                <c:formatCode>0.0</c:formatCode>
                <c:ptCount val="11"/>
                <c:pt idx="0">
                  <c:v>0</c:v>
                </c:pt>
                <c:pt idx="1">
                  <c:v>2.9</c:v>
                </c:pt>
                <c:pt idx="2">
                  <c:v>9.4</c:v>
                </c:pt>
                <c:pt idx="3">
                  <c:v>19</c:v>
                </c:pt>
                <c:pt idx="4">
                  <c:v>31.5</c:v>
                </c:pt>
                <c:pt idx="5">
                  <c:v>46.6</c:v>
                </c:pt>
                <c:pt idx="6">
                  <c:v>64.099999999999994</c:v>
                </c:pt>
                <c:pt idx="7">
                  <c:v>84.2</c:v>
                </c:pt>
                <c:pt idx="8">
                  <c:v>106.6</c:v>
                </c:pt>
                <c:pt idx="9">
                  <c:v>131.4</c:v>
                </c:pt>
                <c:pt idx="10">
                  <c:v>158.5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Taul1!$G$1:$G$3</c:f>
              <c:strCache>
                <c:ptCount val="1"/>
                <c:pt idx="0">
                  <c:v>Vesi 10C Hr (kr 0,30) kPa</c:v>
                </c:pt>
              </c:strCache>
            </c:strRef>
          </c:tx>
          <c:spPr>
            <a:ln w="2222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star"/>
            <c:size val="7"/>
            <c:spPr>
              <a:ln w="15875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Taul1!$C$5:$C$15</c:f>
              <c:numCache>
                <c:formatCode>0.000</c:formatCode>
                <c:ptCount val="11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</c:numCache>
            </c:numRef>
          </c:xVal>
          <c:yVal>
            <c:numRef>
              <c:f>Taul1!$G$5:$G$15</c:f>
              <c:numCache>
                <c:formatCode>0.0</c:formatCode>
                <c:ptCount val="11"/>
                <c:pt idx="0">
                  <c:v>0</c:v>
                </c:pt>
                <c:pt idx="1">
                  <c:v>3.3</c:v>
                </c:pt>
                <c:pt idx="2">
                  <c:v>11.7</c:v>
                </c:pt>
                <c:pt idx="3">
                  <c:v>24.7</c:v>
                </c:pt>
                <c:pt idx="4">
                  <c:v>42.4</c:v>
                </c:pt>
                <c:pt idx="5">
                  <c:v>64.8</c:v>
                </c:pt>
                <c:pt idx="6">
                  <c:v>91.7</c:v>
                </c:pt>
                <c:pt idx="7">
                  <c:v>123.4</c:v>
                </c:pt>
                <c:pt idx="8">
                  <c:v>159.6</c:v>
                </c:pt>
                <c:pt idx="9">
                  <c:v>200.5</c:v>
                </c:pt>
                <c:pt idx="10">
                  <c:v>245.9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Taul1!$I$1:$I$3</c:f>
              <c:strCache>
                <c:ptCount val="1"/>
                <c:pt idx="0">
                  <c:v>Wiina 1C Hr (kr 0,30) kPa</c:v>
                </c:pt>
              </c:strCache>
            </c:strRef>
          </c:tx>
          <c:xVal>
            <c:numRef>
              <c:f>Taul1!$C$5:$C$15</c:f>
              <c:numCache>
                <c:formatCode>0.000</c:formatCode>
                <c:ptCount val="11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</c:numCache>
            </c:numRef>
          </c:xVal>
          <c:yVal>
            <c:numRef>
              <c:f>Taul1!$I$5:$I$15</c:f>
              <c:numCache>
                <c:formatCode>0.0</c:formatCode>
                <c:ptCount val="11"/>
                <c:pt idx="0">
                  <c:v>0</c:v>
                </c:pt>
                <c:pt idx="1">
                  <c:v>7.6</c:v>
                </c:pt>
                <c:pt idx="2">
                  <c:v>15.1</c:v>
                </c:pt>
                <c:pt idx="3">
                  <c:v>22.7</c:v>
                </c:pt>
                <c:pt idx="4">
                  <c:v>30.3</c:v>
                </c:pt>
                <c:pt idx="5">
                  <c:v>80.400000000000006</c:v>
                </c:pt>
                <c:pt idx="6">
                  <c:v>111.3</c:v>
                </c:pt>
                <c:pt idx="7">
                  <c:v>146.80000000000001</c:v>
                </c:pt>
                <c:pt idx="8">
                  <c:v>187</c:v>
                </c:pt>
                <c:pt idx="9">
                  <c:v>232</c:v>
                </c:pt>
                <c:pt idx="10">
                  <c:v>281.3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Taul1!$H$1:$H$3</c:f>
              <c:strCache>
                <c:ptCount val="1"/>
                <c:pt idx="0">
                  <c:v>Wiina 1C Hr (kr 0,01) kPa</c:v>
                </c:pt>
              </c:strCache>
            </c:strRef>
          </c:tx>
          <c:spPr>
            <a:ln w="22225"/>
          </c:spPr>
          <c:xVal>
            <c:numRef>
              <c:f>Taul1!$C$5:$C$15</c:f>
              <c:numCache>
                <c:formatCode>0.000</c:formatCode>
                <c:ptCount val="11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</c:numCache>
            </c:numRef>
          </c:xVal>
          <c:yVal>
            <c:numRef>
              <c:f>Taul1!$H$5:$H$15</c:f>
              <c:numCache>
                <c:formatCode>0.0</c:formatCode>
                <c:ptCount val="11"/>
                <c:pt idx="0">
                  <c:v>0</c:v>
                </c:pt>
                <c:pt idx="1">
                  <c:v>7.6</c:v>
                </c:pt>
                <c:pt idx="2">
                  <c:v>15.1</c:v>
                </c:pt>
                <c:pt idx="3">
                  <c:v>22.7</c:v>
                </c:pt>
                <c:pt idx="4">
                  <c:v>30.3</c:v>
                </c:pt>
                <c:pt idx="5">
                  <c:v>69.7</c:v>
                </c:pt>
                <c:pt idx="6">
                  <c:v>94.9</c:v>
                </c:pt>
                <c:pt idx="7">
                  <c:v>123.4</c:v>
                </c:pt>
                <c:pt idx="8">
                  <c:v>155</c:v>
                </c:pt>
                <c:pt idx="9">
                  <c:v>189.7</c:v>
                </c:pt>
                <c:pt idx="10">
                  <c:v>227.3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Taul1!$J$1:$J$3</c:f>
              <c:strCache>
                <c:ptCount val="1"/>
                <c:pt idx="0">
                  <c:v>Turbo-Sileä . kPa</c:v>
                </c:pt>
              </c:strCache>
            </c:strRef>
          </c:tx>
          <c:xVal>
            <c:numRef>
              <c:f>Taul1!$C$5:$C$15</c:f>
              <c:numCache>
                <c:formatCode>0.000</c:formatCode>
                <c:ptCount val="11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</c:numCache>
            </c:numRef>
          </c:xVal>
          <c:yVal>
            <c:numRef>
              <c:f>Taul1!$J$5:$J$15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10.700000000000003</c:v>
                </c:pt>
                <c:pt idx="6">
                  <c:v>16.399999999999991</c:v>
                </c:pt>
                <c:pt idx="7">
                  <c:v>23.400000000000006</c:v>
                </c:pt>
                <c:pt idx="8">
                  <c:v>32</c:v>
                </c:pt>
                <c:pt idx="9">
                  <c:v>42.300000000000011</c:v>
                </c:pt>
                <c:pt idx="10">
                  <c:v>54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94816"/>
        <c:axId val="40593280"/>
      </c:scatterChart>
      <c:valAx>
        <c:axId val="40594816"/>
        <c:scaling>
          <c:orientation val="minMax"/>
          <c:max val="1"/>
          <c:min val="0"/>
        </c:scaling>
        <c:delete val="0"/>
        <c:axPos val="b"/>
        <c:majorGridlines/>
        <c:numFmt formatCode="#,##0.0" sourceLinked="0"/>
        <c:majorTickMark val="out"/>
        <c:minorTickMark val="none"/>
        <c:tickLblPos val="nextTo"/>
        <c:crossAx val="40593280"/>
        <c:crosses val="autoZero"/>
        <c:crossBetween val="midCat"/>
        <c:majorUnit val="0.1"/>
      </c:valAx>
      <c:valAx>
        <c:axId val="40593280"/>
        <c:scaling>
          <c:orientation val="minMax"/>
          <c:min val="0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40594816"/>
        <c:crosses val="autoZero"/>
        <c:crossBetween val="midCat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15890135608048991"/>
          <c:y val="0.11848854541330482"/>
          <c:w val="0.27635374542174646"/>
          <c:h val="0.2420738070391803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384810</xdr:colOff>
      <xdr:row>0</xdr:row>
      <xdr:rowOff>76200</xdr:rowOff>
    </xdr:from>
    <xdr:to>
      <xdr:col>20</xdr:col>
      <xdr:colOff>320040</xdr:colOff>
      <xdr:row>31</xdr:row>
      <xdr:rowOff>99060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502920</xdr:colOff>
      <xdr:row>1</xdr:row>
      <xdr:rowOff>167640</xdr:rowOff>
    </xdr:from>
    <xdr:to>
      <xdr:col>11</xdr:col>
      <xdr:colOff>502920</xdr:colOff>
      <xdr:row>3</xdr:row>
      <xdr:rowOff>114300</xdr:rowOff>
    </xdr:to>
    <xdr:sp macro="" textlink="">
      <xdr:nvSpPr>
        <xdr:cNvPr id="3" name="Tekstiruutu 2"/>
        <xdr:cNvSpPr txBox="1"/>
      </xdr:nvSpPr>
      <xdr:spPr>
        <a:xfrm>
          <a:off x="6598920" y="350520"/>
          <a:ext cx="609600" cy="312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/>
            <a:t>kPa</a:t>
          </a:r>
        </a:p>
      </xdr:txBody>
    </xdr:sp>
    <xdr:clientData/>
  </xdr:twoCellAnchor>
  <xdr:twoCellAnchor>
    <xdr:from>
      <xdr:col>13</xdr:col>
      <xdr:colOff>205740</xdr:colOff>
      <xdr:row>1</xdr:row>
      <xdr:rowOff>76200</xdr:rowOff>
    </xdr:from>
    <xdr:to>
      <xdr:col>18</xdr:col>
      <xdr:colOff>22860</xdr:colOff>
      <xdr:row>3</xdr:row>
      <xdr:rowOff>152400</xdr:rowOff>
    </xdr:to>
    <xdr:sp macro="" textlink="">
      <xdr:nvSpPr>
        <xdr:cNvPr id="4" name="Tekstiruutu 3"/>
        <xdr:cNvSpPr txBox="1"/>
      </xdr:nvSpPr>
      <xdr:spPr>
        <a:xfrm>
          <a:off x="8130540" y="259080"/>
          <a:ext cx="286512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400" b="1"/>
            <a:t>Turbo/sileä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0.92167</cdr:x>
      <cdr:y>0.94173</cdr:y>
    </cdr:from>
    <cdr:to>
      <cdr:x>0.98358</cdr:x>
      <cdr:y>0.97953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5558790" y="4556760"/>
          <a:ext cx="373380" cy="1828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l/s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tabSelected="1" workbookViewId="0">
      <selection activeCell="H24" sqref="H24"/>
    </sheetView>
  </sheetViews>
  <sheetFormatPr defaultRowHeight="14.4" x14ac:dyDescent="0.3"/>
  <cols>
    <col min="2" max="10" width="8.88671875" style="1"/>
  </cols>
  <sheetData>
    <row r="1" spans="2:10" x14ac:dyDescent="0.3">
      <c r="B1" s="5"/>
      <c r="C1" s="5"/>
      <c r="D1" s="5" t="s">
        <v>7</v>
      </c>
      <c r="E1" s="5" t="s">
        <v>7</v>
      </c>
      <c r="F1" s="5" t="s">
        <v>7</v>
      </c>
      <c r="G1" s="5" t="s">
        <v>7</v>
      </c>
      <c r="H1" s="5" t="s">
        <v>8</v>
      </c>
      <c r="I1" s="5" t="s">
        <v>8</v>
      </c>
      <c r="J1" s="1" t="s">
        <v>9</v>
      </c>
    </row>
    <row r="2" spans="2:10" x14ac:dyDescent="0.3">
      <c r="B2" s="5" t="s">
        <v>1</v>
      </c>
      <c r="C2" s="5" t="s">
        <v>1</v>
      </c>
      <c r="D2" s="5" t="s">
        <v>4</v>
      </c>
      <c r="E2" s="5" t="s">
        <v>4</v>
      </c>
      <c r="F2" s="5" t="s">
        <v>5</v>
      </c>
      <c r="G2" s="5" t="s">
        <v>6</v>
      </c>
      <c r="H2" s="5" t="s">
        <v>5</v>
      </c>
      <c r="I2" s="5" t="s">
        <v>6</v>
      </c>
      <c r="J2" s="1" t="s">
        <v>10</v>
      </c>
    </row>
    <row r="3" spans="2:10" x14ac:dyDescent="0.3">
      <c r="B3" s="5" t="s">
        <v>0</v>
      </c>
      <c r="C3" s="5" t="s">
        <v>3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1" t="s">
        <v>2</v>
      </c>
    </row>
    <row r="5" spans="2:10" x14ac:dyDescent="0.3">
      <c r="B5" s="1">
        <v>0</v>
      </c>
      <c r="C5" s="3">
        <f>B5/60</f>
        <v>0</v>
      </c>
      <c r="D5" s="1">
        <v>0</v>
      </c>
      <c r="E5" s="4">
        <f>362.73*C5*C5- 3.9727*C5 - 0.5</f>
        <v>-0.5</v>
      </c>
      <c r="F5" s="2">
        <v>0</v>
      </c>
      <c r="G5" s="2">
        <v>0</v>
      </c>
      <c r="H5" s="2">
        <v>0</v>
      </c>
      <c r="I5" s="2">
        <v>0</v>
      </c>
      <c r="J5" s="2">
        <f>I5-H5</f>
        <v>0</v>
      </c>
    </row>
    <row r="6" spans="2:10" x14ac:dyDescent="0.3">
      <c r="B6" s="1">
        <v>5</v>
      </c>
      <c r="C6" s="3">
        <f t="shared" ref="C6:C15" si="0">B6/60</f>
        <v>8.3333333333333329E-2</v>
      </c>
      <c r="D6" s="1">
        <v>1</v>
      </c>
      <c r="E6" s="4">
        <f t="shared" ref="E6:E15" si="1">362.73*C6*C6- 3.9727*C6 - 0.5</f>
        <v>1.6878999999999995</v>
      </c>
      <c r="F6" s="2">
        <v>2.9</v>
      </c>
      <c r="G6" s="2">
        <v>3.3</v>
      </c>
      <c r="H6" s="2">
        <v>7.6</v>
      </c>
      <c r="I6" s="2">
        <v>7.6</v>
      </c>
      <c r="J6" s="2">
        <f t="shared" ref="J6:J15" si="2">I6-H6</f>
        <v>0</v>
      </c>
    </row>
    <row r="7" spans="2:10" x14ac:dyDescent="0.3">
      <c r="B7" s="1">
        <v>10</v>
      </c>
      <c r="C7" s="3">
        <f t="shared" si="0"/>
        <v>0.16666666666666666</v>
      </c>
      <c r="D7" s="1">
        <v>9</v>
      </c>
      <c r="E7" s="4">
        <f t="shared" si="1"/>
        <v>8.9137166666666658</v>
      </c>
      <c r="F7" s="2">
        <v>9.4</v>
      </c>
      <c r="G7" s="2">
        <v>11.7</v>
      </c>
      <c r="H7" s="2">
        <v>15.1</v>
      </c>
      <c r="I7" s="2">
        <v>15.1</v>
      </c>
      <c r="J7" s="2">
        <f t="shared" si="2"/>
        <v>0</v>
      </c>
    </row>
    <row r="8" spans="2:10" x14ac:dyDescent="0.3">
      <c r="B8" s="1">
        <v>15</v>
      </c>
      <c r="C8" s="3">
        <f t="shared" si="0"/>
        <v>0.25</v>
      </c>
      <c r="D8" s="1">
        <v>21</v>
      </c>
      <c r="E8" s="4">
        <f t="shared" si="1"/>
        <v>21.17745</v>
      </c>
      <c r="F8" s="2">
        <v>19</v>
      </c>
      <c r="G8" s="2">
        <v>24.7</v>
      </c>
      <c r="H8" s="2">
        <v>22.7</v>
      </c>
      <c r="I8" s="2">
        <v>22.7</v>
      </c>
      <c r="J8" s="2">
        <f t="shared" si="2"/>
        <v>0</v>
      </c>
    </row>
    <row r="9" spans="2:10" x14ac:dyDescent="0.3">
      <c r="B9" s="1">
        <v>20</v>
      </c>
      <c r="C9" s="3">
        <f t="shared" si="0"/>
        <v>0.33333333333333331</v>
      </c>
      <c r="D9" s="1">
        <v>39</v>
      </c>
      <c r="E9" s="4">
        <f t="shared" si="1"/>
        <v>38.479099999999995</v>
      </c>
      <c r="F9" s="2">
        <v>31.5</v>
      </c>
      <c r="G9" s="2">
        <v>42.4</v>
      </c>
      <c r="H9" s="2">
        <v>30.3</v>
      </c>
      <c r="I9" s="2">
        <v>30.3</v>
      </c>
      <c r="J9" s="2">
        <f t="shared" si="2"/>
        <v>0</v>
      </c>
    </row>
    <row r="10" spans="2:10" x14ac:dyDescent="0.3">
      <c r="B10" s="1">
        <v>25</v>
      </c>
      <c r="C10" s="3">
        <f t="shared" si="0"/>
        <v>0.41666666666666669</v>
      </c>
      <c r="D10" s="1">
        <v>60</v>
      </c>
      <c r="E10" s="4">
        <f t="shared" si="1"/>
        <v>60.818666666666672</v>
      </c>
      <c r="F10" s="2">
        <v>46.6</v>
      </c>
      <c r="G10" s="2">
        <v>64.8</v>
      </c>
      <c r="H10" s="2">
        <v>69.7</v>
      </c>
      <c r="I10" s="2">
        <v>80.400000000000006</v>
      </c>
      <c r="J10" s="2">
        <f t="shared" si="2"/>
        <v>10.700000000000003</v>
      </c>
    </row>
    <row r="11" spans="2:10" x14ac:dyDescent="0.3">
      <c r="B11" s="1">
        <v>30</v>
      </c>
      <c r="C11" s="3">
        <f t="shared" si="0"/>
        <v>0.5</v>
      </c>
      <c r="D11" s="1">
        <v>89</v>
      </c>
      <c r="E11" s="4">
        <f t="shared" si="1"/>
        <v>88.196150000000003</v>
      </c>
      <c r="F11" s="2">
        <v>64.099999999999994</v>
      </c>
      <c r="G11" s="2">
        <v>91.7</v>
      </c>
      <c r="H11" s="2">
        <v>94.9</v>
      </c>
      <c r="I11" s="2">
        <v>111.3</v>
      </c>
      <c r="J11" s="2">
        <f t="shared" si="2"/>
        <v>16.399999999999991</v>
      </c>
    </row>
    <row r="12" spans="2:10" x14ac:dyDescent="0.3">
      <c r="B12" s="1">
        <v>35</v>
      </c>
      <c r="C12" s="3">
        <f t="shared" si="0"/>
        <v>0.58333333333333337</v>
      </c>
      <c r="D12" s="1">
        <v>120</v>
      </c>
      <c r="E12" s="4">
        <f t="shared" si="1"/>
        <v>120.61155000000002</v>
      </c>
      <c r="F12" s="2">
        <v>84.2</v>
      </c>
      <c r="G12" s="2">
        <v>123.4</v>
      </c>
      <c r="H12" s="2">
        <v>123.4</v>
      </c>
      <c r="I12" s="2">
        <v>146.80000000000001</v>
      </c>
      <c r="J12" s="2">
        <f t="shared" si="2"/>
        <v>23.400000000000006</v>
      </c>
    </row>
    <row r="13" spans="2:10" x14ac:dyDescent="0.3">
      <c r="B13" s="1">
        <v>40</v>
      </c>
      <c r="C13" s="3">
        <f t="shared" si="0"/>
        <v>0.66666666666666663</v>
      </c>
      <c r="D13" s="1">
        <v>159</v>
      </c>
      <c r="E13" s="4">
        <f t="shared" si="1"/>
        <v>158.06486666666663</v>
      </c>
      <c r="F13" s="2">
        <v>106.6</v>
      </c>
      <c r="G13" s="2">
        <v>159.6</v>
      </c>
      <c r="H13" s="2">
        <v>155</v>
      </c>
      <c r="I13" s="2">
        <v>187</v>
      </c>
      <c r="J13" s="2">
        <f t="shared" si="2"/>
        <v>32</v>
      </c>
    </row>
    <row r="14" spans="2:10" x14ac:dyDescent="0.3">
      <c r="B14" s="1">
        <v>45</v>
      </c>
      <c r="C14" s="3">
        <f t="shared" si="0"/>
        <v>0.75</v>
      </c>
      <c r="D14" s="1">
        <v>200</v>
      </c>
      <c r="E14" s="4">
        <f t="shared" si="1"/>
        <v>200.55610000000001</v>
      </c>
      <c r="F14" s="2">
        <v>131.4</v>
      </c>
      <c r="G14" s="2">
        <v>200.5</v>
      </c>
      <c r="H14" s="2">
        <v>189.7</v>
      </c>
      <c r="I14" s="2">
        <v>232</v>
      </c>
      <c r="J14" s="2">
        <f t="shared" si="2"/>
        <v>42.300000000000011</v>
      </c>
    </row>
    <row r="15" spans="2:10" x14ac:dyDescent="0.3">
      <c r="B15" s="1">
        <v>50</v>
      </c>
      <c r="C15" s="3">
        <f t="shared" si="0"/>
        <v>0.83333333333333337</v>
      </c>
      <c r="D15" s="1">
        <v>248</v>
      </c>
      <c r="E15" s="4">
        <f t="shared" si="1"/>
        <v>248.08525000000003</v>
      </c>
      <c r="F15" s="2">
        <v>158.5</v>
      </c>
      <c r="G15" s="2">
        <v>245.9</v>
      </c>
      <c r="H15" s="2">
        <v>227.3</v>
      </c>
      <c r="I15" s="2">
        <v>281.3</v>
      </c>
      <c r="J15" s="2">
        <f t="shared" si="2"/>
        <v>54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2017-02-10T16:08:56Z</dcterms:created>
  <dcterms:modified xsi:type="dcterms:W3CDTF">2017-02-10T17:20:53Z</dcterms:modified>
</cp:coreProperties>
</file>