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144" windowWidth="26820" windowHeight="12696" activeTab="1"/>
  </bookViews>
  <sheets>
    <sheet name="TAULUKOT" sheetId="1" r:id="rId1"/>
    <sheet name="KUVA 1" sheetId="4" r:id="rId2"/>
    <sheet name="KUVA 2" sheetId="5" r:id="rId3"/>
    <sheet name="Taul2" sheetId="2" r:id="rId4"/>
    <sheet name="Taul3" sheetId="3" r:id="rId5"/>
  </sheets>
  <calcPr calcId="145621"/>
</workbook>
</file>

<file path=xl/calcChain.xml><?xml version="1.0" encoding="utf-8"?>
<calcChain xmlns="http://schemas.openxmlformats.org/spreadsheetml/2006/main">
  <c r="V22" i="1" l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11" i="1"/>
  <c r="V12" i="1"/>
  <c r="V13" i="1"/>
  <c r="V14" i="1"/>
  <c r="V15" i="1"/>
  <c r="V16" i="1"/>
  <c r="V17" i="1"/>
  <c r="V18" i="1"/>
  <c r="V19" i="1"/>
  <c r="V20" i="1"/>
  <c r="V21" i="1"/>
  <c r="V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10" i="1"/>
</calcChain>
</file>

<file path=xl/sharedStrings.xml><?xml version="1.0" encoding="utf-8"?>
<sst xmlns="http://schemas.openxmlformats.org/spreadsheetml/2006/main" count="125" uniqueCount="40">
  <si>
    <t>KUUKAUSITILASTOJA</t>
  </si>
  <si>
    <t>H:ki-Vantaa/ 0,97</t>
  </si>
  <si>
    <t>m2</t>
  </si>
  <si>
    <t>m3</t>
  </si>
  <si>
    <t>OEK</t>
  </si>
  <si>
    <t>Käynti aika</t>
  </si>
  <si>
    <t xml:space="preserve">MLP </t>
  </si>
  <si>
    <t>Taloussähkö</t>
  </si>
  <si>
    <t>Kaikki sähkö</t>
  </si>
  <si>
    <t>Kaivosta</t>
  </si>
  <si>
    <t>Tal sähkö</t>
  </si>
  <si>
    <t>Lämmitystarveluku</t>
  </si>
  <si>
    <t>kWh/ kk,m2</t>
  </si>
  <si>
    <t>Wh/ kk,m3/LTL</t>
  </si>
  <si>
    <t>Wh/ kk,m2</t>
  </si>
  <si>
    <t>COP</t>
  </si>
  <si>
    <t>h</t>
  </si>
  <si>
    <t>kWh</t>
  </si>
  <si>
    <t>%</t>
  </si>
  <si>
    <t>kWh/vrk</t>
  </si>
  <si>
    <t>/lämtarv</t>
  </si>
  <si>
    <t>Heinä</t>
  </si>
  <si>
    <t>Elo</t>
  </si>
  <si>
    <t>Syys</t>
  </si>
  <si>
    <t>Loka</t>
  </si>
  <si>
    <t>Marras</t>
  </si>
  <si>
    <t>Joulu</t>
  </si>
  <si>
    <t>Tammi</t>
  </si>
  <si>
    <t>Helmi</t>
  </si>
  <si>
    <t>Maalis</t>
  </si>
  <si>
    <t>Huhti</t>
  </si>
  <si>
    <t>Touko</t>
  </si>
  <si>
    <t>Kesä</t>
  </si>
  <si>
    <t>W/m</t>
  </si>
  <si>
    <t>Kuukausi</t>
  </si>
  <si>
    <t>.</t>
  </si>
  <si>
    <t>Kaivon</t>
  </si>
  <si>
    <t>kuormitus</t>
  </si>
  <si>
    <t>Käynnin aikana</t>
  </si>
  <si>
    <t>Loviisa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</si>
</sst>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5" formatCode="0.0"/>
    <numFmt numFmtId="167" formatCode="d\.m\.yyyy"/>
    <numFmt numFmtId="168" formatCode="d\.m\.yy\ h:m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color indexed="12"/>
      <name val="Arial"/>
      <family val="2"/>
    </font>
    <font>
      <b/>
      <sz val="9"/>
      <color indexed="12"/>
      <name val="Arial"/>
      <family val="2"/>
    </font>
    <font>
      <b/>
      <sz val="8"/>
      <color indexed="12"/>
      <name val="Arial"/>
      <family val="2"/>
    </font>
    <font>
      <b/>
      <sz val="9"/>
      <color rgb="FF0070C0"/>
      <name val="Arial"/>
      <family val="2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9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2" fillId="0" borderId="0"/>
    <xf numFmtId="43" fontId="3" fillId="0" borderId="0" applyFont="0" applyFill="0" applyBorder="0" applyAlignment="0" applyProtection="0"/>
    <xf numFmtId="0" fontId="1" fillId="0" borderId="0"/>
    <xf numFmtId="0" fontId="3" fillId="0" borderId="0"/>
    <xf numFmtId="43" fontId="3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1"/>
    <xf numFmtId="165" fontId="6" fillId="0" borderId="0" xfId="1" applyNumberFormat="1" applyFont="1" applyAlignment="1">
      <alignment horizontal="center"/>
    </xf>
    <xf numFmtId="1" fontId="6" fillId="0" borderId="0" xfId="1" applyNumberFormat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/>
    <xf numFmtId="165" fontId="10" fillId="0" borderId="0" xfId="1" applyNumberFormat="1" applyFont="1" applyAlignment="1">
      <alignment horizontal="center"/>
    </xf>
    <xf numFmtId="165" fontId="11" fillId="0" borderId="0" xfId="1" applyNumberFormat="1" applyFont="1" applyAlignment="1">
      <alignment horizontal="center"/>
    </xf>
    <xf numFmtId="0" fontId="10" fillId="0" borderId="0" xfId="1" applyFont="1" applyAlignment="1">
      <alignment horizontal="center"/>
    </xf>
    <xf numFmtId="2" fontId="10" fillId="0" borderId="0" xfId="1" applyNumberFormat="1" applyFont="1" applyAlignment="1">
      <alignment horizontal="center"/>
    </xf>
    <xf numFmtId="165" fontId="12" fillId="0" borderId="0" xfId="1" applyNumberFormat="1" applyFont="1" applyAlignment="1">
      <alignment horizontal="center"/>
    </xf>
    <xf numFmtId="1" fontId="10" fillId="0" borderId="0" xfId="1" applyNumberFormat="1" applyFont="1" applyAlignment="1">
      <alignment horizontal="center"/>
    </xf>
    <xf numFmtId="2" fontId="6" fillId="0" borderId="0" xfId="1" applyNumberFormat="1" applyFont="1" applyAlignment="1">
      <alignment horizontal="center"/>
    </xf>
    <xf numFmtId="0" fontId="4" fillId="0" borderId="0" xfId="1" applyFont="1"/>
    <xf numFmtId="0" fontId="7" fillId="0" borderId="0" xfId="1" applyFont="1" applyAlignment="1">
      <alignment horizontal="center"/>
    </xf>
    <xf numFmtId="0" fontId="3" fillId="0" borderId="0" xfId="1" applyFont="1"/>
    <xf numFmtId="1" fontId="12" fillId="0" borderId="0" xfId="1" applyNumberFormat="1" applyFont="1" applyAlignment="1">
      <alignment horizontal="center"/>
    </xf>
    <xf numFmtId="1" fontId="9" fillId="0" borderId="0" xfId="1" applyNumberFormat="1" applyFont="1" applyAlignment="1">
      <alignment horizontal="center"/>
    </xf>
    <xf numFmtId="0" fontId="9" fillId="0" borderId="0" xfId="1" applyFont="1"/>
    <xf numFmtId="0" fontId="8" fillId="0" borderId="0" xfId="1" applyFont="1" applyAlignment="1">
      <alignment horizontal="center"/>
    </xf>
    <xf numFmtId="168" fontId="6" fillId="0" borderId="0" xfId="1" applyNumberFormat="1" applyFont="1" applyAlignment="1">
      <alignment horizontal="left"/>
    </xf>
    <xf numFmtId="168" fontId="10" fillId="0" borderId="0" xfId="1" applyNumberFormat="1" applyFont="1" applyAlignment="1">
      <alignment horizontal="left"/>
    </xf>
    <xf numFmtId="1" fontId="8" fillId="0" borderId="0" xfId="1" applyNumberFormat="1" applyFont="1" applyAlignment="1">
      <alignment horizontal="center"/>
    </xf>
    <xf numFmtId="0" fontId="5" fillId="0" borderId="0" xfId="1" applyFont="1"/>
    <xf numFmtId="0" fontId="8" fillId="0" borderId="0" xfId="1" applyFont="1" applyAlignment="1">
      <alignment horizontal="center" wrapText="1"/>
    </xf>
    <xf numFmtId="1" fontId="8" fillId="0" borderId="0" xfId="1" applyNumberFormat="1" applyFont="1" applyAlignment="1">
      <alignment horizontal="center" wrapText="1"/>
    </xf>
    <xf numFmtId="168" fontId="8" fillId="0" borderId="0" xfId="1" applyNumberFormat="1" applyFont="1" applyAlignment="1">
      <alignment horizontal="center" wrapText="1"/>
    </xf>
    <xf numFmtId="165" fontId="8" fillId="0" borderId="0" xfId="1" applyNumberFormat="1" applyFont="1" applyAlignment="1">
      <alignment horizontal="center" wrapText="1"/>
    </xf>
    <xf numFmtId="0" fontId="13" fillId="0" borderId="0" xfId="1" applyFont="1" applyAlignment="1">
      <alignment horizontal="center" wrapText="1"/>
    </xf>
    <xf numFmtId="168" fontId="8" fillId="0" borderId="0" xfId="1" applyNumberFormat="1" applyFont="1" applyAlignment="1">
      <alignment horizontal="center"/>
    </xf>
    <xf numFmtId="165" fontId="8" fillId="0" borderId="0" xfId="1" applyNumberFormat="1" applyFont="1" applyAlignment="1">
      <alignment horizontal="center"/>
    </xf>
    <xf numFmtId="2" fontId="8" fillId="0" borderId="0" xfId="1" applyNumberFormat="1" applyFont="1" applyAlignment="1">
      <alignment horizontal="center"/>
    </xf>
    <xf numFmtId="0" fontId="13" fillId="0" borderId="0" xfId="1" applyFont="1" applyAlignment="1">
      <alignment horizontal="center"/>
    </xf>
    <xf numFmtId="167" fontId="6" fillId="0" borderId="0" xfId="1" applyNumberFormat="1" applyFont="1" applyAlignment="1">
      <alignment horizontal="center"/>
    </xf>
    <xf numFmtId="167" fontId="10" fillId="0" borderId="0" xfId="1" applyNumberFormat="1" applyFont="1" applyAlignment="1">
      <alignment horizontal="center"/>
    </xf>
    <xf numFmtId="0" fontId="2" fillId="0" borderId="0" xfId="1" applyAlignment="1">
      <alignment wrapText="1"/>
    </xf>
    <xf numFmtId="165" fontId="6" fillId="0" borderId="0" xfId="1" quotePrefix="1" applyNumberFormat="1" applyFont="1" applyAlignment="1">
      <alignment horizontal="center"/>
    </xf>
    <xf numFmtId="2" fontId="2" fillId="0" borderId="0" xfId="1" applyNumberFormat="1"/>
    <xf numFmtId="0" fontId="15" fillId="0" borderId="0" xfId="0" applyFont="1"/>
    <xf numFmtId="0" fontId="16" fillId="0" borderId="0" xfId="0" applyFont="1"/>
    <xf numFmtId="0" fontId="16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wrapText="1"/>
    </xf>
    <xf numFmtId="165" fontId="14" fillId="0" borderId="0" xfId="1" applyNumberFormat="1" applyFont="1" applyFill="1" applyAlignment="1">
      <alignment horizontal="center" wrapText="1"/>
    </xf>
    <xf numFmtId="0" fontId="17" fillId="0" borderId="0" xfId="0" applyFont="1" applyAlignment="1">
      <alignment horizontal="center"/>
    </xf>
    <xf numFmtId="165" fontId="16" fillId="0" borderId="0" xfId="0" applyNumberFormat="1" applyFont="1" applyAlignment="1">
      <alignment horizontal="center"/>
    </xf>
  </cellXfs>
  <cellStyles count="6">
    <cellStyle name="Normaali" xfId="0" builtinId="0"/>
    <cellStyle name="Normaali 2" xfId="4"/>
    <cellStyle name="Normaali 3" xfId="3"/>
    <cellStyle name="Normaali 4" xfId="1"/>
    <cellStyle name="Pilkku 2" xfId="5"/>
    <cellStyle name="Pilkku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626613393504651E-2"/>
          <c:y val="7.9684385926402493E-2"/>
          <c:w val="0.88069481176219599"/>
          <c:h val="0.87419865157911603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TAULUKOT!$U$5:$U$8</c:f>
              <c:strCache>
                <c:ptCount val="1"/>
                <c:pt idx="0">
                  <c:v>Kaivon kuormitus Käynnin aikana W/m</c:v>
                </c:pt>
              </c:strCache>
            </c:strRef>
          </c:tx>
          <c:spPr>
            <a:ln w="12700"/>
          </c:spPr>
          <c:marker>
            <c:symbol val="diamond"/>
            <c:size val="4"/>
            <c:spPr>
              <a:noFill/>
            </c:spPr>
          </c:marker>
          <c:xVal>
            <c:numRef>
              <c:f>TAULUKOT!$F$9:$F$93</c:f>
              <c:numCache>
                <c:formatCode>d\.m\.yyyy</c:formatCode>
                <c:ptCount val="85"/>
                <c:pt idx="1">
                  <c:v>40193</c:v>
                </c:pt>
                <c:pt idx="2">
                  <c:v>40224</c:v>
                </c:pt>
                <c:pt idx="3">
                  <c:v>40252</c:v>
                </c:pt>
                <c:pt idx="4">
                  <c:v>40283</c:v>
                </c:pt>
                <c:pt idx="5">
                  <c:v>40313</c:v>
                </c:pt>
                <c:pt idx="6">
                  <c:v>40344</c:v>
                </c:pt>
                <c:pt idx="7">
                  <c:v>40374</c:v>
                </c:pt>
                <c:pt idx="8">
                  <c:v>40405</c:v>
                </c:pt>
                <c:pt idx="9">
                  <c:v>40436</c:v>
                </c:pt>
                <c:pt idx="10">
                  <c:v>40466</c:v>
                </c:pt>
                <c:pt idx="11">
                  <c:v>40497</c:v>
                </c:pt>
                <c:pt idx="12">
                  <c:v>40527</c:v>
                </c:pt>
                <c:pt idx="13">
                  <c:v>40558</c:v>
                </c:pt>
                <c:pt idx="14">
                  <c:v>40589</c:v>
                </c:pt>
                <c:pt idx="15">
                  <c:v>40617</c:v>
                </c:pt>
                <c:pt idx="16">
                  <c:v>40648</c:v>
                </c:pt>
                <c:pt idx="17">
                  <c:v>40678</c:v>
                </c:pt>
                <c:pt idx="18">
                  <c:v>40709</c:v>
                </c:pt>
                <c:pt idx="19">
                  <c:v>40739</c:v>
                </c:pt>
                <c:pt idx="20">
                  <c:v>40770</c:v>
                </c:pt>
                <c:pt idx="21">
                  <c:v>40801</c:v>
                </c:pt>
                <c:pt idx="22">
                  <c:v>40831</c:v>
                </c:pt>
                <c:pt idx="23">
                  <c:v>40862</c:v>
                </c:pt>
                <c:pt idx="24">
                  <c:v>40892</c:v>
                </c:pt>
                <c:pt idx="25">
                  <c:v>40923</c:v>
                </c:pt>
                <c:pt idx="26">
                  <c:v>40954</c:v>
                </c:pt>
                <c:pt idx="27">
                  <c:v>40983</c:v>
                </c:pt>
                <c:pt idx="28">
                  <c:v>41014</c:v>
                </c:pt>
                <c:pt idx="29">
                  <c:v>41044</c:v>
                </c:pt>
                <c:pt idx="30">
                  <c:v>41075</c:v>
                </c:pt>
                <c:pt idx="31">
                  <c:v>41105</c:v>
                </c:pt>
                <c:pt idx="32">
                  <c:v>41136</c:v>
                </c:pt>
                <c:pt idx="33">
                  <c:v>41167</c:v>
                </c:pt>
                <c:pt idx="34">
                  <c:v>41197</c:v>
                </c:pt>
                <c:pt idx="35">
                  <c:v>41228</c:v>
                </c:pt>
                <c:pt idx="36">
                  <c:v>41258</c:v>
                </c:pt>
                <c:pt idx="37">
                  <c:v>41289</c:v>
                </c:pt>
                <c:pt idx="38">
                  <c:v>41320</c:v>
                </c:pt>
                <c:pt idx="39">
                  <c:v>41348</c:v>
                </c:pt>
                <c:pt idx="40">
                  <c:v>41379</c:v>
                </c:pt>
                <c:pt idx="41">
                  <c:v>41409</c:v>
                </c:pt>
                <c:pt idx="42">
                  <c:v>41440</c:v>
                </c:pt>
                <c:pt idx="43">
                  <c:v>41470</c:v>
                </c:pt>
                <c:pt idx="44">
                  <c:v>41501</c:v>
                </c:pt>
                <c:pt idx="45">
                  <c:v>41532</c:v>
                </c:pt>
                <c:pt idx="46">
                  <c:v>41562</c:v>
                </c:pt>
                <c:pt idx="47">
                  <c:v>41593</c:v>
                </c:pt>
                <c:pt idx="48">
                  <c:v>41623</c:v>
                </c:pt>
                <c:pt idx="49">
                  <c:v>41654</c:v>
                </c:pt>
                <c:pt idx="50">
                  <c:v>41685</c:v>
                </c:pt>
                <c:pt idx="51">
                  <c:v>41713</c:v>
                </c:pt>
                <c:pt idx="52">
                  <c:v>41744</c:v>
                </c:pt>
                <c:pt idx="53">
                  <c:v>41774</c:v>
                </c:pt>
                <c:pt idx="54">
                  <c:v>41805</c:v>
                </c:pt>
                <c:pt idx="55">
                  <c:v>41835</c:v>
                </c:pt>
                <c:pt idx="56">
                  <c:v>41866</c:v>
                </c:pt>
                <c:pt idx="57">
                  <c:v>41897</c:v>
                </c:pt>
                <c:pt idx="58">
                  <c:v>41927</c:v>
                </c:pt>
                <c:pt idx="59">
                  <c:v>41958</c:v>
                </c:pt>
                <c:pt idx="60">
                  <c:v>41988</c:v>
                </c:pt>
                <c:pt idx="61">
                  <c:v>42019</c:v>
                </c:pt>
                <c:pt idx="62">
                  <c:v>42050</c:v>
                </c:pt>
                <c:pt idx="63">
                  <c:v>42078</c:v>
                </c:pt>
                <c:pt idx="64">
                  <c:v>42109</c:v>
                </c:pt>
                <c:pt idx="65">
                  <c:v>42139</c:v>
                </c:pt>
                <c:pt idx="66">
                  <c:v>42170</c:v>
                </c:pt>
                <c:pt idx="67">
                  <c:v>42200</c:v>
                </c:pt>
                <c:pt idx="68">
                  <c:v>42231</c:v>
                </c:pt>
                <c:pt idx="69">
                  <c:v>42262</c:v>
                </c:pt>
                <c:pt idx="70">
                  <c:v>42292</c:v>
                </c:pt>
                <c:pt idx="71">
                  <c:v>42323</c:v>
                </c:pt>
                <c:pt idx="72">
                  <c:v>42353</c:v>
                </c:pt>
                <c:pt idx="73">
                  <c:v>42384</c:v>
                </c:pt>
                <c:pt idx="74">
                  <c:v>42415</c:v>
                </c:pt>
                <c:pt idx="75">
                  <c:v>42444</c:v>
                </c:pt>
                <c:pt idx="76">
                  <c:v>42475</c:v>
                </c:pt>
                <c:pt idx="77">
                  <c:v>42505</c:v>
                </c:pt>
                <c:pt idx="78">
                  <c:v>42536</c:v>
                </c:pt>
                <c:pt idx="79">
                  <c:v>42566</c:v>
                </c:pt>
                <c:pt idx="80">
                  <c:v>42597</c:v>
                </c:pt>
                <c:pt idx="81">
                  <c:v>42628</c:v>
                </c:pt>
                <c:pt idx="82">
                  <c:v>42658</c:v>
                </c:pt>
                <c:pt idx="83">
                  <c:v>42689</c:v>
                </c:pt>
                <c:pt idx="84">
                  <c:v>42719</c:v>
                </c:pt>
              </c:numCache>
            </c:numRef>
          </c:xVal>
          <c:yVal>
            <c:numRef>
              <c:f>TAULUKOT!$U$9:$U$93</c:f>
              <c:numCache>
                <c:formatCode>0.0</c:formatCode>
                <c:ptCount val="85"/>
                <c:pt idx="1">
                  <c:v>30.786743921312819</c:v>
                </c:pt>
                <c:pt idx="2">
                  <c:v>31.542355504293219</c:v>
                </c:pt>
                <c:pt idx="3">
                  <c:v>33.41454925165332</c:v>
                </c:pt>
                <c:pt idx="4">
                  <c:v>35.311094134623545</c:v>
                </c:pt>
                <c:pt idx="5">
                  <c:v>35.685320356853204</c:v>
                </c:pt>
                <c:pt idx="6">
                  <c:v>35.895839817408444</c:v>
                </c:pt>
                <c:pt idx="7">
                  <c:v>35.816993464052288</c:v>
                </c:pt>
                <c:pt idx="8">
                  <c:v>35.609646157313499</c:v>
                </c:pt>
                <c:pt idx="9">
                  <c:v>35.542591692324315</c:v>
                </c:pt>
                <c:pt idx="10">
                  <c:v>36.126556758690214</c:v>
                </c:pt>
                <c:pt idx="11">
                  <c:v>36.961911201262112</c:v>
                </c:pt>
                <c:pt idx="12">
                  <c:v>30.273953553052426</c:v>
                </c:pt>
                <c:pt idx="13">
                  <c:v>32.596158668070807</c:v>
                </c:pt>
                <c:pt idx="14">
                  <c:v>30.665333391301829</c:v>
                </c:pt>
                <c:pt idx="15">
                  <c:v>33.706533973105856</c:v>
                </c:pt>
                <c:pt idx="16">
                  <c:v>35.212809206617258</c:v>
                </c:pt>
                <c:pt idx="17">
                  <c:v>35.575411599238848</c:v>
                </c:pt>
                <c:pt idx="18">
                  <c:v>34.539561081885672</c:v>
                </c:pt>
                <c:pt idx="19">
                  <c:v>35.723752943841824</c:v>
                </c:pt>
                <c:pt idx="20">
                  <c:v>35.485821936087611</c:v>
                </c:pt>
                <c:pt idx="21">
                  <c:v>36.125965537730245</c:v>
                </c:pt>
                <c:pt idx="22">
                  <c:v>36.196362603012219</c:v>
                </c:pt>
                <c:pt idx="23">
                  <c:v>35.086279979216236</c:v>
                </c:pt>
                <c:pt idx="24">
                  <c:v>34.843045199300377</c:v>
                </c:pt>
                <c:pt idx="25">
                  <c:v>32.78080991846911</c:v>
                </c:pt>
                <c:pt idx="26">
                  <c:v>31.29008612790911</c:v>
                </c:pt>
                <c:pt idx="27">
                  <c:v>33.978548684431033</c:v>
                </c:pt>
                <c:pt idx="28">
                  <c:v>35.695453731481265</c:v>
                </c:pt>
                <c:pt idx="29">
                  <c:v>36.206739635337811</c:v>
                </c:pt>
                <c:pt idx="30">
                  <c:v>35.871713026295787</c:v>
                </c:pt>
                <c:pt idx="31">
                  <c:v>35.521454958795111</c:v>
                </c:pt>
                <c:pt idx="32">
                  <c:v>36.361962625425754</c:v>
                </c:pt>
                <c:pt idx="33">
                  <c:v>36.056644880174296</c:v>
                </c:pt>
                <c:pt idx="34">
                  <c:v>35.489880332165072</c:v>
                </c:pt>
                <c:pt idx="35">
                  <c:v>35.811546840958606</c:v>
                </c:pt>
                <c:pt idx="36">
                  <c:v>32.632261944325748</c:v>
                </c:pt>
                <c:pt idx="37">
                  <c:v>32.228983547441963</c:v>
                </c:pt>
                <c:pt idx="38">
                  <c:v>33.053221288515402</c:v>
                </c:pt>
                <c:pt idx="39">
                  <c:v>31.841555065830345</c:v>
                </c:pt>
                <c:pt idx="40">
                  <c:v>34.482579465278477</c:v>
                </c:pt>
                <c:pt idx="41">
                  <c:v>35.398230088495573</c:v>
                </c:pt>
                <c:pt idx="42">
                  <c:v>34.690799396681747</c:v>
                </c:pt>
                <c:pt idx="43">
                  <c:v>34.493827160493531</c:v>
                </c:pt>
                <c:pt idx="44">
                  <c:v>35.029729484386024</c:v>
                </c:pt>
                <c:pt idx="45">
                  <c:v>35.572699024965175</c:v>
                </c:pt>
                <c:pt idx="46">
                  <c:v>35.248593633141482</c:v>
                </c:pt>
                <c:pt idx="47">
                  <c:v>35.266884531590414</c:v>
                </c:pt>
                <c:pt idx="48">
                  <c:v>34.341420183892765</c:v>
                </c:pt>
                <c:pt idx="49">
                  <c:v>31.384325501972562</c:v>
                </c:pt>
                <c:pt idx="50">
                  <c:v>33.736828064559226</c:v>
                </c:pt>
                <c:pt idx="51">
                  <c:v>34.331468684874288</c:v>
                </c:pt>
                <c:pt idx="52">
                  <c:v>34.703196347032019</c:v>
                </c:pt>
                <c:pt idx="53">
                  <c:v>36.181139122315592</c:v>
                </c:pt>
                <c:pt idx="54">
                  <c:v>36.334246960432921</c:v>
                </c:pt>
                <c:pt idx="55">
                  <c:v>34.351725186198507</c:v>
                </c:pt>
                <c:pt idx="56">
                  <c:v>35.838779956427011</c:v>
                </c:pt>
                <c:pt idx="57">
                  <c:v>36.060401171963036</c:v>
                </c:pt>
                <c:pt idx="58">
                  <c:v>35.642701525054463</c:v>
                </c:pt>
                <c:pt idx="59">
                  <c:v>34.930211400799635</c:v>
                </c:pt>
                <c:pt idx="60">
                  <c:v>33.900533393433996</c:v>
                </c:pt>
                <c:pt idx="61">
                  <c:v>33.288566568179782</c:v>
                </c:pt>
                <c:pt idx="62">
                  <c:v>33.840729274165803</c:v>
                </c:pt>
                <c:pt idx="63">
                  <c:v>34.213899922241133</c:v>
                </c:pt>
                <c:pt idx="64">
                  <c:v>36.060401171963036</c:v>
                </c:pt>
                <c:pt idx="65">
                  <c:v>36.168250531296366</c:v>
                </c:pt>
                <c:pt idx="66">
                  <c:v>36.404525968093331</c:v>
                </c:pt>
                <c:pt idx="67">
                  <c:v>36.016351309092471</c:v>
                </c:pt>
                <c:pt idx="68">
                  <c:v>36.331105999200673</c:v>
                </c:pt>
                <c:pt idx="69">
                  <c:v>35.881372260584371</c:v>
                </c:pt>
                <c:pt idx="70">
                  <c:v>35.827087163531687</c:v>
                </c:pt>
                <c:pt idx="71">
                  <c:v>35.653059037822779</c:v>
                </c:pt>
                <c:pt idx="72">
                  <c:v>34.847956510465394</c:v>
                </c:pt>
                <c:pt idx="73">
                  <c:v>30.702221410933223</c:v>
                </c:pt>
                <c:pt idx="74">
                  <c:v>33.751881404507124</c:v>
                </c:pt>
                <c:pt idx="75">
                  <c:v>33.61629204527339</c:v>
                </c:pt>
                <c:pt idx="76">
                  <c:v>35.039188566159517</c:v>
                </c:pt>
                <c:pt idx="77">
                  <c:v>35.639412997903563</c:v>
                </c:pt>
                <c:pt idx="78">
                  <c:v>35.816993464052288</c:v>
                </c:pt>
                <c:pt idx="79">
                  <c:v>35.555555555555557</c:v>
                </c:pt>
                <c:pt idx="80">
                  <c:v>36.136249371542647</c:v>
                </c:pt>
                <c:pt idx="81">
                  <c:v>35.820961324384044</c:v>
                </c:pt>
                <c:pt idx="82">
                  <c:v>36.069752935752447</c:v>
                </c:pt>
                <c:pt idx="83">
                  <c:v>34.363847788604197</c:v>
                </c:pt>
                <c:pt idx="84">
                  <c:v>34.285059052860909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TAULUKOT!$V$5:$V$8</c:f>
              <c:strCache>
                <c:ptCount val="1"/>
                <c:pt idx="0">
                  <c:v>Kaivon kuormitus . W/m</c:v>
                </c:pt>
              </c:strCache>
            </c:strRef>
          </c:tx>
          <c:spPr>
            <a:ln w="12700"/>
          </c:spPr>
          <c:marker>
            <c:symbol val="circle"/>
            <c:size val="3"/>
            <c:spPr>
              <a:noFill/>
            </c:spPr>
          </c:marker>
          <c:xVal>
            <c:numRef>
              <c:f>TAULUKOT!$F$9:$F$93</c:f>
              <c:numCache>
                <c:formatCode>d\.m\.yyyy</c:formatCode>
                <c:ptCount val="85"/>
                <c:pt idx="1">
                  <c:v>40193</c:v>
                </c:pt>
                <c:pt idx="2">
                  <c:v>40224</c:v>
                </c:pt>
                <c:pt idx="3">
                  <c:v>40252</c:v>
                </c:pt>
                <c:pt idx="4">
                  <c:v>40283</c:v>
                </c:pt>
                <c:pt idx="5">
                  <c:v>40313</c:v>
                </c:pt>
                <c:pt idx="6">
                  <c:v>40344</c:v>
                </c:pt>
                <c:pt idx="7">
                  <c:v>40374</c:v>
                </c:pt>
                <c:pt idx="8">
                  <c:v>40405</c:v>
                </c:pt>
                <c:pt idx="9">
                  <c:v>40436</c:v>
                </c:pt>
                <c:pt idx="10">
                  <c:v>40466</c:v>
                </c:pt>
                <c:pt idx="11">
                  <c:v>40497</c:v>
                </c:pt>
                <c:pt idx="12">
                  <c:v>40527</c:v>
                </c:pt>
                <c:pt idx="13">
                  <c:v>40558</c:v>
                </c:pt>
                <c:pt idx="14">
                  <c:v>40589</c:v>
                </c:pt>
                <c:pt idx="15">
                  <c:v>40617</c:v>
                </c:pt>
                <c:pt idx="16">
                  <c:v>40648</c:v>
                </c:pt>
                <c:pt idx="17">
                  <c:v>40678</c:v>
                </c:pt>
                <c:pt idx="18">
                  <c:v>40709</c:v>
                </c:pt>
                <c:pt idx="19">
                  <c:v>40739</c:v>
                </c:pt>
                <c:pt idx="20">
                  <c:v>40770</c:v>
                </c:pt>
                <c:pt idx="21">
                  <c:v>40801</c:v>
                </c:pt>
                <c:pt idx="22">
                  <c:v>40831</c:v>
                </c:pt>
                <c:pt idx="23">
                  <c:v>40862</c:v>
                </c:pt>
                <c:pt idx="24">
                  <c:v>40892</c:v>
                </c:pt>
                <c:pt idx="25">
                  <c:v>40923</c:v>
                </c:pt>
                <c:pt idx="26">
                  <c:v>40954</c:v>
                </c:pt>
                <c:pt idx="27">
                  <c:v>40983</c:v>
                </c:pt>
                <c:pt idx="28">
                  <c:v>41014</c:v>
                </c:pt>
                <c:pt idx="29">
                  <c:v>41044</c:v>
                </c:pt>
                <c:pt idx="30">
                  <c:v>41075</c:v>
                </c:pt>
                <c:pt idx="31">
                  <c:v>41105</c:v>
                </c:pt>
                <c:pt idx="32">
                  <c:v>41136</c:v>
                </c:pt>
                <c:pt idx="33">
                  <c:v>41167</c:v>
                </c:pt>
                <c:pt idx="34">
                  <c:v>41197</c:v>
                </c:pt>
                <c:pt idx="35">
                  <c:v>41228</c:v>
                </c:pt>
                <c:pt idx="36">
                  <c:v>41258</c:v>
                </c:pt>
                <c:pt idx="37">
                  <c:v>41289</c:v>
                </c:pt>
                <c:pt idx="38">
                  <c:v>41320</c:v>
                </c:pt>
                <c:pt idx="39">
                  <c:v>41348</c:v>
                </c:pt>
                <c:pt idx="40">
                  <c:v>41379</c:v>
                </c:pt>
                <c:pt idx="41">
                  <c:v>41409</c:v>
                </c:pt>
                <c:pt idx="42">
                  <c:v>41440</c:v>
                </c:pt>
                <c:pt idx="43">
                  <c:v>41470</c:v>
                </c:pt>
                <c:pt idx="44">
                  <c:v>41501</c:v>
                </c:pt>
                <c:pt idx="45">
                  <c:v>41532</c:v>
                </c:pt>
                <c:pt idx="46">
                  <c:v>41562</c:v>
                </c:pt>
                <c:pt idx="47">
                  <c:v>41593</c:v>
                </c:pt>
                <c:pt idx="48">
                  <c:v>41623</c:v>
                </c:pt>
                <c:pt idx="49">
                  <c:v>41654</c:v>
                </c:pt>
                <c:pt idx="50">
                  <c:v>41685</c:v>
                </c:pt>
                <c:pt idx="51">
                  <c:v>41713</c:v>
                </c:pt>
                <c:pt idx="52">
                  <c:v>41744</c:v>
                </c:pt>
                <c:pt idx="53">
                  <c:v>41774</c:v>
                </c:pt>
                <c:pt idx="54">
                  <c:v>41805</c:v>
                </c:pt>
                <c:pt idx="55">
                  <c:v>41835</c:v>
                </c:pt>
                <c:pt idx="56">
                  <c:v>41866</c:v>
                </c:pt>
                <c:pt idx="57">
                  <c:v>41897</c:v>
                </c:pt>
                <c:pt idx="58">
                  <c:v>41927</c:v>
                </c:pt>
                <c:pt idx="59">
                  <c:v>41958</c:v>
                </c:pt>
                <c:pt idx="60">
                  <c:v>41988</c:v>
                </c:pt>
                <c:pt idx="61">
                  <c:v>42019</c:v>
                </c:pt>
                <c:pt idx="62">
                  <c:v>42050</c:v>
                </c:pt>
                <c:pt idx="63">
                  <c:v>42078</c:v>
                </c:pt>
                <c:pt idx="64">
                  <c:v>42109</c:v>
                </c:pt>
                <c:pt idx="65">
                  <c:v>42139</c:v>
                </c:pt>
                <c:pt idx="66">
                  <c:v>42170</c:v>
                </c:pt>
                <c:pt idx="67">
                  <c:v>42200</c:v>
                </c:pt>
                <c:pt idx="68">
                  <c:v>42231</c:v>
                </c:pt>
                <c:pt idx="69">
                  <c:v>42262</c:v>
                </c:pt>
                <c:pt idx="70">
                  <c:v>42292</c:v>
                </c:pt>
                <c:pt idx="71">
                  <c:v>42323</c:v>
                </c:pt>
                <c:pt idx="72">
                  <c:v>42353</c:v>
                </c:pt>
                <c:pt idx="73">
                  <c:v>42384</c:v>
                </c:pt>
                <c:pt idx="74">
                  <c:v>42415</c:v>
                </c:pt>
                <c:pt idx="75">
                  <c:v>42444</c:v>
                </c:pt>
                <c:pt idx="76">
                  <c:v>42475</c:v>
                </c:pt>
                <c:pt idx="77">
                  <c:v>42505</c:v>
                </c:pt>
                <c:pt idx="78">
                  <c:v>42536</c:v>
                </c:pt>
                <c:pt idx="79">
                  <c:v>42566</c:v>
                </c:pt>
                <c:pt idx="80">
                  <c:v>42597</c:v>
                </c:pt>
                <c:pt idx="81">
                  <c:v>42628</c:v>
                </c:pt>
                <c:pt idx="82">
                  <c:v>42658</c:v>
                </c:pt>
                <c:pt idx="83">
                  <c:v>42689</c:v>
                </c:pt>
                <c:pt idx="84">
                  <c:v>42719</c:v>
                </c:pt>
              </c:numCache>
            </c:numRef>
          </c:xVal>
          <c:yVal>
            <c:numRef>
              <c:f>TAULUKOT!$V$9:$V$93</c:f>
              <c:numCache>
                <c:formatCode>0.0</c:formatCode>
                <c:ptCount val="85"/>
                <c:pt idx="1">
                  <c:v>21.145196429826413</c:v>
                </c:pt>
                <c:pt idx="2">
                  <c:v>19.15071584189231</c:v>
                </c:pt>
                <c:pt idx="3">
                  <c:v>15.180265654648956</c:v>
                </c:pt>
                <c:pt idx="4">
                  <c:v>11.328976034858387</c:v>
                </c:pt>
                <c:pt idx="5">
                  <c:v>6.5710872162485066</c:v>
                </c:pt>
                <c:pt idx="6">
                  <c:v>3.1408859840232393</c:v>
                </c:pt>
                <c:pt idx="7">
                  <c:v>1.2035280061845528</c:v>
                </c:pt>
                <c:pt idx="8">
                  <c:v>2.7760208025862672</c:v>
                </c:pt>
                <c:pt idx="9">
                  <c:v>5.9731299927378361</c:v>
                </c:pt>
                <c:pt idx="10">
                  <c:v>9.7599971888396944</c:v>
                </c:pt>
                <c:pt idx="11">
                  <c:v>14.887436456063908</c:v>
                </c:pt>
                <c:pt idx="12">
                  <c:v>19.124674959589573</c:v>
                </c:pt>
                <c:pt idx="13">
                  <c:v>17.130508117225386</c:v>
                </c:pt>
                <c:pt idx="14">
                  <c:v>20.580454403983815</c:v>
                </c:pt>
                <c:pt idx="15">
                  <c:v>14.995783259540374</c:v>
                </c:pt>
                <c:pt idx="16">
                  <c:v>10.221496005809731</c:v>
                </c:pt>
                <c:pt idx="17">
                  <c:v>7.5549933234942728</c:v>
                </c:pt>
                <c:pt idx="18">
                  <c:v>1.7701525054466232</c:v>
                </c:pt>
                <c:pt idx="19">
                  <c:v>1.2784552014629926</c:v>
                </c:pt>
                <c:pt idx="20">
                  <c:v>2.455117080496386</c:v>
                </c:pt>
                <c:pt idx="21">
                  <c:v>5.519244734931009</c:v>
                </c:pt>
                <c:pt idx="22">
                  <c:v>8.9517886007449583</c:v>
                </c:pt>
                <c:pt idx="23">
                  <c:v>11.646695715323165</c:v>
                </c:pt>
                <c:pt idx="24">
                  <c:v>13.30030219973294</c:v>
                </c:pt>
                <c:pt idx="25">
                  <c:v>17.095368613395181</c:v>
                </c:pt>
                <c:pt idx="26">
                  <c:v>19.241604687852153</c:v>
                </c:pt>
                <c:pt idx="27">
                  <c:v>14.2490688031485</c:v>
                </c:pt>
                <c:pt idx="28">
                  <c:v>10.933644814063834</c:v>
                </c:pt>
                <c:pt idx="29">
                  <c:v>6.1542421048802449</c:v>
                </c:pt>
                <c:pt idx="30">
                  <c:v>4.2846768336964418</c:v>
                </c:pt>
                <c:pt idx="31">
                  <c:v>2.1962189893878699</c:v>
                </c:pt>
                <c:pt idx="32">
                  <c:v>3.4700260032328347</c:v>
                </c:pt>
                <c:pt idx="33">
                  <c:v>6.0094408133623816</c:v>
                </c:pt>
                <c:pt idx="34">
                  <c:v>9.874200576287862</c:v>
                </c:pt>
                <c:pt idx="35">
                  <c:v>11.937182280319535</c:v>
                </c:pt>
                <c:pt idx="36">
                  <c:v>18.114414224471151</c:v>
                </c:pt>
                <c:pt idx="37">
                  <c:v>17.58732166701806</c:v>
                </c:pt>
                <c:pt idx="38">
                  <c:v>15.493697478991598</c:v>
                </c:pt>
                <c:pt idx="39">
                  <c:v>17.82099936748898</c:v>
                </c:pt>
                <c:pt idx="40">
                  <c:v>12.049745824255574</c:v>
                </c:pt>
                <c:pt idx="41">
                  <c:v>5.376344086021505</c:v>
                </c:pt>
                <c:pt idx="42">
                  <c:v>1.8790849673202614</c:v>
                </c:pt>
                <c:pt idx="43">
                  <c:v>2.0863201911588831</c:v>
                </c:pt>
                <c:pt idx="44">
                  <c:v>2.7119790568557094</c:v>
                </c:pt>
                <c:pt idx="45">
                  <c:v>6.0275962236746548</c:v>
                </c:pt>
                <c:pt idx="46">
                  <c:v>9.5228055379858034</c:v>
                </c:pt>
                <c:pt idx="47">
                  <c:v>11.755628177196805</c:v>
                </c:pt>
                <c:pt idx="48">
                  <c:v>13.616557734204793</c:v>
                </c:pt>
                <c:pt idx="49">
                  <c:v>18.729355541499753</c:v>
                </c:pt>
                <c:pt idx="50">
                  <c:v>14.057011693566345</c:v>
                </c:pt>
                <c:pt idx="51">
                  <c:v>13.355521420037382</c:v>
                </c:pt>
                <c:pt idx="52">
                  <c:v>10.052910052910194</c:v>
                </c:pt>
                <c:pt idx="53">
                  <c:v>6.8082788671023966</c:v>
                </c:pt>
                <c:pt idx="54">
                  <c:v>4.693173565722585</c:v>
                </c:pt>
                <c:pt idx="55">
                  <c:v>1.9853819664066343</c:v>
                </c:pt>
                <c:pt idx="56">
                  <c:v>2.8902241900344365</c:v>
                </c:pt>
                <c:pt idx="57">
                  <c:v>5.8097312999273782</c:v>
                </c:pt>
                <c:pt idx="58">
                  <c:v>10.779042799915665</c:v>
                </c:pt>
                <c:pt idx="59">
                  <c:v>13.244371822803195</c:v>
                </c:pt>
                <c:pt idx="60">
                  <c:v>15.85670110338042</c:v>
                </c:pt>
                <c:pt idx="61">
                  <c:v>16.331084405088198</c:v>
                </c:pt>
                <c:pt idx="62">
                  <c:v>15.308901338313103</c:v>
                </c:pt>
                <c:pt idx="63">
                  <c:v>14.301778058893809</c:v>
                </c:pt>
                <c:pt idx="64">
                  <c:v>11.619462599854756</c:v>
                </c:pt>
                <c:pt idx="65">
                  <c:v>7.9239581137114339</c:v>
                </c:pt>
                <c:pt idx="66">
                  <c:v>4.7022512708787225</c:v>
                </c:pt>
                <c:pt idx="67">
                  <c:v>3.3189261367628466</c:v>
                </c:pt>
                <c:pt idx="68">
                  <c:v>3.1467425679950423</c:v>
                </c:pt>
                <c:pt idx="69">
                  <c:v>5.6463326071169204</c:v>
                </c:pt>
                <c:pt idx="70">
                  <c:v>11.350059737156512</c:v>
                </c:pt>
                <c:pt idx="71">
                  <c:v>12.08242556281772</c:v>
                </c:pt>
                <c:pt idx="72">
                  <c:v>13.695621617822756</c:v>
                </c:pt>
                <c:pt idx="73">
                  <c:v>21.276969569189685</c:v>
                </c:pt>
                <c:pt idx="74">
                  <c:v>15.372624145443618</c:v>
                </c:pt>
                <c:pt idx="75">
                  <c:v>14.820085740389347</c:v>
                </c:pt>
                <c:pt idx="76">
                  <c:v>11.728395061728396</c:v>
                </c:pt>
                <c:pt idx="77">
                  <c:v>5.0776583034647551</c:v>
                </c:pt>
                <c:pt idx="78">
                  <c:v>3.7309368191721135</c:v>
                </c:pt>
                <c:pt idx="79">
                  <c:v>2.3894862604540026</c:v>
                </c:pt>
                <c:pt idx="80">
                  <c:v>3.0307822053552607</c:v>
                </c:pt>
                <c:pt idx="81">
                  <c:v>5.9005083514887433</c:v>
                </c:pt>
                <c:pt idx="82">
                  <c:v>11.683885023543468</c:v>
                </c:pt>
                <c:pt idx="83">
                  <c:v>15.55918663761801</c:v>
                </c:pt>
                <c:pt idx="84">
                  <c:v>15.760067467847355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807104"/>
        <c:axId val="109808640"/>
      </c:scatterChart>
      <c:valAx>
        <c:axId val="109807104"/>
        <c:scaling>
          <c:orientation val="minMax"/>
          <c:max val="42800"/>
          <c:min val="40179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d\.m\.yyyy;@" sourceLinked="0"/>
        <c:majorTickMark val="out"/>
        <c:minorTickMark val="none"/>
        <c:tickLblPos val="nextTo"/>
        <c:crossAx val="109808640"/>
        <c:crosses val="autoZero"/>
        <c:crossBetween val="midCat"/>
        <c:majorUnit val="365.25"/>
        <c:minorUnit val="91.3125"/>
      </c:valAx>
      <c:valAx>
        <c:axId val="109808640"/>
        <c:scaling>
          <c:orientation val="minMax"/>
          <c:max val="50"/>
          <c:min val="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crossAx val="10980710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51453556267580913"/>
          <c:y val="0.15685079518562731"/>
          <c:w val="0.19854329695950731"/>
          <c:h val="0.12164308886954193"/>
        </c:manualLayout>
      </c:layout>
      <c:overlay val="0"/>
    </c:legend>
    <c:plotVisOnly val="1"/>
    <c:dispBlanksAs val="gap"/>
    <c:showDLblsOverMax val="0"/>
  </c:chart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626613393504651E-2"/>
          <c:y val="9.014096289100805E-2"/>
          <c:w val="0.87200541524653974"/>
          <c:h val="0.85328549764990491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TAULUKOT!$Q$6:$Q$8</c:f>
              <c:strCache>
                <c:ptCount val="1"/>
                <c:pt idx="0">
                  <c:v>OEK Wh/ kk,m3/LTL</c:v>
                </c:pt>
              </c:strCache>
            </c:strRef>
          </c:tx>
          <c:spPr>
            <a:ln w="12700"/>
          </c:spPr>
          <c:marker>
            <c:symbol val="diamond"/>
            <c:size val="4"/>
            <c:spPr>
              <a:noFill/>
            </c:spPr>
          </c:marker>
          <c:xVal>
            <c:numRef>
              <c:f>TAULUKOT!$F$9:$F$93</c:f>
              <c:numCache>
                <c:formatCode>d\.m\.yyyy</c:formatCode>
                <c:ptCount val="85"/>
                <c:pt idx="1">
                  <c:v>40193</c:v>
                </c:pt>
                <c:pt idx="2">
                  <c:v>40224</c:v>
                </c:pt>
                <c:pt idx="3">
                  <c:v>40252</c:v>
                </c:pt>
                <c:pt idx="4">
                  <c:v>40283</c:v>
                </c:pt>
                <c:pt idx="5">
                  <c:v>40313</c:v>
                </c:pt>
                <c:pt idx="6">
                  <c:v>40344</c:v>
                </c:pt>
                <c:pt idx="7">
                  <c:v>40374</c:v>
                </c:pt>
                <c:pt idx="8">
                  <c:v>40405</c:v>
                </c:pt>
                <c:pt idx="9">
                  <c:v>40436</c:v>
                </c:pt>
                <c:pt idx="10">
                  <c:v>40466</c:v>
                </c:pt>
                <c:pt idx="11">
                  <c:v>40497</c:v>
                </c:pt>
                <c:pt idx="12">
                  <c:v>40527</c:v>
                </c:pt>
                <c:pt idx="13">
                  <c:v>40558</c:v>
                </c:pt>
                <c:pt idx="14">
                  <c:v>40589</c:v>
                </c:pt>
                <c:pt idx="15">
                  <c:v>40617</c:v>
                </c:pt>
                <c:pt idx="16">
                  <c:v>40648</c:v>
                </c:pt>
                <c:pt idx="17">
                  <c:v>40678</c:v>
                </c:pt>
                <c:pt idx="18">
                  <c:v>40709</c:v>
                </c:pt>
                <c:pt idx="19">
                  <c:v>40739</c:v>
                </c:pt>
                <c:pt idx="20">
                  <c:v>40770</c:v>
                </c:pt>
                <c:pt idx="21">
                  <c:v>40801</c:v>
                </c:pt>
                <c:pt idx="22">
                  <c:v>40831</c:v>
                </c:pt>
                <c:pt idx="23">
                  <c:v>40862</c:v>
                </c:pt>
                <c:pt idx="24">
                  <c:v>40892</c:v>
                </c:pt>
                <c:pt idx="25">
                  <c:v>40923</c:v>
                </c:pt>
                <c:pt idx="26">
                  <c:v>40954</c:v>
                </c:pt>
                <c:pt idx="27">
                  <c:v>40983</c:v>
                </c:pt>
                <c:pt idx="28">
                  <c:v>41014</c:v>
                </c:pt>
                <c:pt idx="29">
                  <c:v>41044</c:v>
                </c:pt>
                <c:pt idx="30">
                  <c:v>41075</c:v>
                </c:pt>
                <c:pt idx="31">
                  <c:v>41105</c:v>
                </c:pt>
                <c:pt idx="32">
                  <c:v>41136</c:v>
                </c:pt>
                <c:pt idx="33">
                  <c:v>41167</c:v>
                </c:pt>
                <c:pt idx="34">
                  <c:v>41197</c:v>
                </c:pt>
                <c:pt idx="35">
                  <c:v>41228</c:v>
                </c:pt>
                <c:pt idx="36">
                  <c:v>41258</c:v>
                </c:pt>
                <c:pt idx="37">
                  <c:v>41289</c:v>
                </c:pt>
                <c:pt idx="38">
                  <c:v>41320</c:v>
                </c:pt>
                <c:pt idx="39">
                  <c:v>41348</c:v>
                </c:pt>
                <c:pt idx="40">
                  <c:v>41379</c:v>
                </c:pt>
                <c:pt idx="41">
                  <c:v>41409</c:v>
                </c:pt>
                <c:pt idx="42">
                  <c:v>41440</c:v>
                </c:pt>
                <c:pt idx="43">
                  <c:v>41470</c:v>
                </c:pt>
                <c:pt idx="44">
                  <c:v>41501</c:v>
                </c:pt>
                <c:pt idx="45">
                  <c:v>41532</c:v>
                </c:pt>
                <c:pt idx="46">
                  <c:v>41562</c:v>
                </c:pt>
                <c:pt idx="47">
                  <c:v>41593</c:v>
                </c:pt>
                <c:pt idx="48">
                  <c:v>41623</c:v>
                </c:pt>
                <c:pt idx="49">
                  <c:v>41654</c:v>
                </c:pt>
                <c:pt idx="50">
                  <c:v>41685</c:v>
                </c:pt>
                <c:pt idx="51">
                  <c:v>41713</c:v>
                </c:pt>
                <c:pt idx="52">
                  <c:v>41744</c:v>
                </c:pt>
                <c:pt idx="53">
                  <c:v>41774</c:v>
                </c:pt>
                <c:pt idx="54">
                  <c:v>41805</c:v>
                </c:pt>
                <c:pt idx="55">
                  <c:v>41835</c:v>
                </c:pt>
                <c:pt idx="56">
                  <c:v>41866</c:v>
                </c:pt>
                <c:pt idx="57">
                  <c:v>41897</c:v>
                </c:pt>
                <c:pt idx="58">
                  <c:v>41927</c:v>
                </c:pt>
                <c:pt idx="59">
                  <c:v>41958</c:v>
                </c:pt>
                <c:pt idx="60">
                  <c:v>41988</c:v>
                </c:pt>
                <c:pt idx="61">
                  <c:v>42019</c:v>
                </c:pt>
                <c:pt idx="62">
                  <c:v>42050</c:v>
                </c:pt>
                <c:pt idx="63">
                  <c:v>42078</c:v>
                </c:pt>
                <c:pt idx="64">
                  <c:v>42109</c:v>
                </c:pt>
                <c:pt idx="65">
                  <c:v>42139</c:v>
                </c:pt>
                <c:pt idx="66">
                  <c:v>42170</c:v>
                </c:pt>
                <c:pt idx="67">
                  <c:v>42200</c:v>
                </c:pt>
                <c:pt idx="68">
                  <c:v>42231</c:v>
                </c:pt>
                <c:pt idx="69">
                  <c:v>42262</c:v>
                </c:pt>
                <c:pt idx="70">
                  <c:v>42292</c:v>
                </c:pt>
                <c:pt idx="71">
                  <c:v>42323</c:v>
                </c:pt>
                <c:pt idx="72">
                  <c:v>42353</c:v>
                </c:pt>
                <c:pt idx="73">
                  <c:v>42384</c:v>
                </c:pt>
                <c:pt idx="74">
                  <c:v>42415</c:v>
                </c:pt>
                <c:pt idx="75">
                  <c:v>42444</c:v>
                </c:pt>
                <c:pt idx="76">
                  <c:v>42475</c:v>
                </c:pt>
                <c:pt idx="77">
                  <c:v>42505</c:v>
                </c:pt>
                <c:pt idx="78">
                  <c:v>42536</c:v>
                </c:pt>
                <c:pt idx="79">
                  <c:v>42566</c:v>
                </c:pt>
                <c:pt idx="80">
                  <c:v>42597</c:v>
                </c:pt>
                <c:pt idx="81">
                  <c:v>42628</c:v>
                </c:pt>
                <c:pt idx="82">
                  <c:v>42658</c:v>
                </c:pt>
                <c:pt idx="83">
                  <c:v>42689</c:v>
                </c:pt>
                <c:pt idx="84">
                  <c:v>42719</c:v>
                </c:pt>
              </c:numCache>
            </c:numRef>
          </c:xVal>
          <c:yVal>
            <c:numRef>
              <c:f>TAULUKOT!$Q$9:$Q$93</c:f>
              <c:numCache>
                <c:formatCode>0.00</c:formatCode>
                <c:ptCount val="85"/>
                <c:pt idx="1">
                  <c:v>3.4089505053122586</c:v>
                </c:pt>
                <c:pt idx="2">
                  <c:v>3.2930495043632861</c:v>
                </c:pt>
                <c:pt idx="3">
                  <c:v>3.169632769511721</c:v>
                </c:pt>
                <c:pt idx="4">
                  <c:v>3.4665926748057716</c:v>
                </c:pt>
                <c:pt idx="5">
                  <c:v>6.2396294580824581</c:v>
                </c:pt>
                <c:pt idx="8">
                  <c:v>13.153960784313835</c:v>
                </c:pt>
                <c:pt idx="9">
                  <c:v>5.6775887214389886</c:v>
                </c:pt>
                <c:pt idx="10">
                  <c:v>3.0316537180910057</c:v>
                </c:pt>
                <c:pt idx="11">
                  <c:v>3.273546218487398</c:v>
                </c:pt>
                <c:pt idx="12">
                  <c:v>3.2819152529925808</c:v>
                </c:pt>
                <c:pt idx="13">
                  <c:v>3.3036315655060888</c:v>
                </c:pt>
                <c:pt idx="14">
                  <c:v>3.4252628443782536</c:v>
                </c:pt>
                <c:pt idx="15">
                  <c:v>3.2601113698491497</c:v>
                </c:pt>
                <c:pt idx="16">
                  <c:v>3.8001922337562477</c:v>
                </c:pt>
                <c:pt idx="17">
                  <c:v>8.5446946778711172</c:v>
                </c:pt>
                <c:pt idx="21">
                  <c:v>11.079422084623351</c:v>
                </c:pt>
                <c:pt idx="22">
                  <c:v>3.4546878136920296</c:v>
                </c:pt>
                <c:pt idx="23">
                  <c:v>3.428892643219176</c:v>
                </c:pt>
                <c:pt idx="24">
                  <c:v>3.4268097175977164</c:v>
                </c:pt>
                <c:pt idx="25">
                  <c:v>3.2165775401069565</c:v>
                </c:pt>
                <c:pt idx="26">
                  <c:v>3.4329129787734023</c:v>
                </c:pt>
                <c:pt idx="27">
                  <c:v>3.3132992327365702</c:v>
                </c:pt>
                <c:pt idx="28">
                  <c:v>3.2509375497361241</c:v>
                </c:pt>
                <c:pt idx="29">
                  <c:v>6.7745387435873337</c:v>
                </c:pt>
                <c:pt idx="30" formatCode="0.0">
                  <c:v>35.262745098039673</c:v>
                </c:pt>
                <c:pt idx="32" formatCode="0.0">
                  <c:v>77.647058823529406</c:v>
                </c:pt>
                <c:pt idx="33">
                  <c:v>6.0259634888438489</c:v>
                </c:pt>
                <c:pt idx="34">
                  <c:v>3.3210658622423215</c:v>
                </c:pt>
                <c:pt idx="35">
                  <c:v>3.2710280373831777</c:v>
                </c:pt>
                <c:pt idx="36">
                  <c:v>3.2469968224443968</c:v>
                </c:pt>
                <c:pt idx="37">
                  <c:v>3.3124147339699905</c:v>
                </c:pt>
                <c:pt idx="38">
                  <c:v>3.1676110023694122</c:v>
                </c:pt>
                <c:pt idx="39">
                  <c:v>3.1422346716464093</c:v>
                </c:pt>
                <c:pt idx="40">
                  <c:v>3.0684056428001529</c:v>
                </c:pt>
                <c:pt idx="41">
                  <c:v>10.30508474576277</c:v>
                </c:pt>
                <c:pt idx="45">
                  <c:v>6.1243063263039774</c:v>
                </c:pt>
                <c:pt idx="46">
                  <c:v>3.2257600287821759</c:v>
                </c:pt>
                <c:pt idx="47">
                  <c:v>3.0852169029903207</c:v>
                </c:pt>
                <c:pt idx="48">
                  <c:v>3.2071102794994673</c:v>
                </c:pt>
                <c:pt idx="49">
                  <c:v>3.3345918598504869</c:v>
                </c:pt>
                <c:pt idx="50">
                  <c:v>3.073219726137455</c:v>
                </c:pt>
                <c:pt idx="51">
                  <c:v>3.2151872894906584</c:v>
                </c:pt>
                <c:pt idx="52">
                  <c:v>3.5429864253394432</c:v>
                </c:pt>
                <c:pt idx="53">
                  <c:v>4.0012515644555329</c:v>
                </c:pt>
                <c:pt idx="57">
                  <c:v>7.1529411764704278</c:v>
                </c:pt>
                <c:pt idx="58">
                  <c:v>3.3745430375540342</c:v>
                </c:pt>
                <c:pt idx="59">
                  <c:v>3.2172241445597773</c:v>
                </c:pt>
                <c:pt idx="60">
                  <c:v>3.3166030917486449</c:v>
                </c:pt>
                <c:pt idx="61">
                  <c:v>3.3534257195464625</c:v>
                </c:pt>
                <c:pt idx="62">
                  <c:v>3.397685240424777</c:v>
                </c:pt>
                <c:pt idx="63">
                  <c:v>3.4330670539820796</c:v>
                </c:pt>
                <c:pt idx="64">
                  <c:v>3.4798761609907207</c:v>
                </c:pt>
                <c:pt idx="65">
                  <c:v>5.7414965986394098</c:v>
                </c:pt>
                <c:pt idx="69">
                  <c:v>12.988235294117723</c:v>
                </c:pt>
                <c:pt idx="70">
                  <c:v>3.3776920604307383</c:v>
                </c:pt>
                <c:pt idx="71">
                  <c:v>3.3143645985121379</c:v>
                </c:pt>
                <c:pt idx="72">
                  <c:v>3.3020433436532795</c:v>
                </c:pt>
                <c:pt idx="73">
                  <c:v>3.4887136985378184</c:v>
                </c:pt>
                <c:pt idx="74">
                  <c:v>3.2578841422500693</c:v>
                </c:pt>
                <c:pt idx="75">
                  <c:v>3.2658997178207203</c:v>
                </c:pt>
                <c:pt idx="76">
                  <c:v>3.3515186568914039</c:v>
                </c:pt>
                <c:pt idx="81">
                  <c:v>9.0184372256366245</c:v>
                </c:pt>
                <c:pt idx="82">
                  <c:v>3.2174688057040997</c:v>
                </c:pt>
                <c:pt idx="83">
                  <c:v>3.1971326164874432</c:v>
                </c:pt>
                <c:pt idx="84">
                  <c:v>3.2620880813058264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595904"/>
        <c:axId val="115671424"/>
      </c:scatterChart>
      <c:scatterChart>
        <c:scatterStyle val="lineMarker"/>
        <c:varyColors val="0"/>
        <c:ser>
          <c:idx val="1"/>
          <c:order val="1"/>
          <c:tx>
            <c:strRef>
              <c:f>TAULUKOT!$S$6:$S$8</c:f>
              <c:strCache>
                <c:ptCount val="1"/>
                <c:pt idx="0">
                  <c:v>. COP .</c:v>
                </c:pt>
              </c:strCache>
            </c:strRef>
          </c:tx>
          <c:spPr>
            <a:ln w="12700"/>
          </c:spPr>
          <c:marker>
            <c:symbol val="circle"/>
            <c:size val="3"/>
            <c:spPr>
              <a:noFill/>
            </c:spPr>
          </c:marker>
          <c:xVal>
            <c:numRef>
              <c:f>TAULUKOT!$F$9:$F$93</c:f>
              <c:numCache>
                <c:formatCode>d\.m\.yyyy</c:formatCode>
                <c:ptCount val="85"/>
                <c:pt idx="1">
                  <c:v>40193</c:v>
                </c:pt>
                <c:pt idx="2">
                  <c:v>40224</c:v>
                </c:pt>
                <c:pt idx="3">
                  <c:v>40252</c:v>
                </c:pt>
                <c:pt idx="4">
                  <c:v>40283</c:v>
                </c:pt>
                <c:pt idx="5">
                  <c:v>40313</c:v>
                </c:pt>
                <c:pt idx="6">
                  <c:v>40344</c:v>
                </c:pt>
                <c:pt idx="7">
                  <c:v>40374</c:v>
                </c:pt>
                <c:pt idx="8">
                  <c:v>40405</c:v>
                </c:pt>
                <c:pt idx="9">
                  <c:v>40436</c:v>
                </c:pt>
                <c:pt idx="10">
                  <c:v>40466</c:v>
                </c:pt>
                <c:pt idx="11">
                  <c:v>40497</c:v>
                </c:pt>
                <c:pt idx="12">
                  <c:v>40527</c:v>
                </c:pt>
                <c:pt idx="13">
                  <c:v>40558</c:v>
                </c:pt>
                <c:pt idx="14">
                  <c:v>40589</c:v>
                </c:pt>
                <c:pt idx="15">
                  <c:v>40617</c:v>
                </c:pt>
                <c:pt idx="16">
                  <c:v>40648</c:v>
                </c:pt>
                <c:pt idx="17">
                  <c:v>40678</c:v>
                </c:pt>
                <c:pt idx="18">
                  <c:v>40709</c:v>
                </c:pt>
                <c:pt idx="19">
                  <c:v>40739</c:v>
                </c:pt>
                <c:pt idx="20">
                  <c:v>40770</c:v>
                </c:pt>
                <c:pt idx="21">
                  <c:v>40801</c:v>
                </c:pt>
                <c:pt idx="22">
                  <c:v>40831</c:v>
                </c:pt>
                <c:pt idx="23">
                  <c:v>40862</c:v>
                </c:pt>
                <c:pt idx="24">
                  <c:v>40892</c:v>
                </c:pt>
                <c:pt idx="25">
                  <c:v>40923</c:v>
                </c:pt>
                <c:pt idx="26">
                  <c:v>40954</c:v>
                </c:pt>
                <c:pt idx="27">
                  <c:v>40983</c:v>
                </c:pt>
                <c:pt idx="28">
                  <c:v>41014</c:v>
                </c:pt>
                <c:pt idx="29">
                  <c:v>41044</c:v>
                </c:pt>
                <c:pt idx="30">
                  <c:v>41075</c:v>
                </c:pt>
                <c:pt idx="31">
                  <c:v>41105</c:v>
                </c:pt>
                <c:pt idx="32">
                  <c:v>41136</c:v>
                </c:pt>
                <c:pt idx="33">
                  <c:v>41167</c:v>
                </c:pt>
                <c:pt idx="34">
                  <c:v>41197</c:v>
                </c:pt>
                <c:pt idx="35">
                  <c:v>41228</c:v>
                </c:pt>
                <c:pt idx="36">
                  <c:v>41258</c:v>
                </c:pt>
                <c:pt idx="37">
                  <c:v>41289</c:v>
                </c:pt>
                <c:pt idx="38">
                  <c:v>41320</c:v>
                </c:pt>
                <c:pt idx="39">
                  <c:v>41348</c:v>
                </c:pt>
                <c:pt idx="40">
                  <c:v>41379</c:v>
                </c:pt>
                <c:pt idx="41">
                  <c:v>41409</c:v>
                </c:pt>
                <c:pt idx="42">
                  <c:v>41440</c:v>
                </c:pt>
                <c:pt idx="43">
                  <c:v>41470</c:v>
                </c:pt>
                <c:pt idx="44">
                  <c:v>41501</c:v>
                </c:pt>
                <c:pt idx="45">
                  <c:v>41532</c:v>
                </c:pt>
                <c:pt idx="46">
                  <c:v>41562</c:v>
                </c:pt>
                <c:pt idx="47">
                  <c:v>41593</c:v>
                </c:pt>
                <c:pt idx="48">
                  <c:v>41623</c:v>
                </c:pt>
                <c:pt idx="49">
                  <c:v>41654</c:v>
                </c:pt>
                <c:pt idx="50">
                  <c:v>41685</c:v>
                </c:pt>
                <c:pt idx="51">
                  <c:v>41713</c:v>
                </c:pt>
                <c:pt idx="52">
                  <c:v>41744</c:v>
                </c:pt>
                <c:pt idx="53">
                  <c:v>41774</c:v>
                </c:pt>
                <c:pt idx="54">
                  <c:v>41805</c:v>
                </c:pt>
                <c:pt idx="55">
                  <c:v>41835</c:v>
                </c:pt>
                <c:pt idx="56">
                  <c:v>41866</c:v>
                </c:pt>
                <c:pt idx="57">
                  <c:v>41897</c:v>
                </c:pt>
                <c:pt idx="58">
                  <c:v>41927</c:v>
                </c:pt>
                <c:pt idx="59">
                  <c:v>41958</c:v>
                </c:pt>
                <c:pt idx="60">
                  <c:v>41988</c:v>
                </c:pt>
                <c:pt idx="61">
                  <c:v>42019</c:v>
                </c:pt>
                <c:pt idx="62">
                  <c:v>42050</c:v>
                </c:pt>
                <c:pt idx="63">
                  <c:v>42078</c:v>
                </c:pt>
                <c:pt idx="64">
                  <c:v>42109</c:v>
                </c:pt>
                <c:pt idx="65">
                  <c:v>42139</c:v>
                </c:pt>
                <c:pt idx="66">
                  <c:v>42170</c:v>
                </c:pt>
                <c:pt idx="67">
                  <c:v>42200</c:v>
                </c:pt>
                <c:pt idx="68">
                  <c:v>42231</c:v>
                </c:pt>
                <c:pt idx="69">
                  <c:v>42262</c:v>
                </c:pt>
                <c:pt idx="70">
                  <c:v>42292</c:v>
                </c:pt>
                <c:pt idx="71">
                  <c:v>42323</c:v>
                </c:pt>
                <c:pt idx="72">
                  <c:v>42353</c:v>
                </c:pt>
                <c:pt idx="73">
                  <c:v>42384</c:v>
                </c:pt>
                <c:pt idx="74">
                  <c:v>42415</c:v>
                </c:pt>
                <c:pt idx="75">
                  <c:v>42444</c:v>
                </c:pt>
                <c:pt idx="76">
                  <c:v>42475</c:v>
                </c:pt>
                <c:pt idx="77">
                  <c:v>42505</c:v>
                </c:pt>
                <c:pt idx="78">
                  <c:v>42536</c:v>
                </c:pt>
                <c:pt idx="79">
                  <c:v>42566</c:v>
                </c:pt>
                <c:pt idx="80">
                  <c:v>42597</c:v>
                </c:pt>
                <c:pt idx="81">
                  <c:v>42628</c:v>
                </c:pt>
                <c:pt idx="82">
                  <c:v>42658</c:v>
                </c:pt>
                <c:pt idx="83">
                  <c:v>42689</c:v>
                </c:pt>
                <c:pt idx="84">
                  <c:v>42719</c:v>
                </c:pt>
              </c:numCache>
            </c:numRef>
          </c:xVal>
          <c:yVal>
            <c:numRef>
              <c:f>TAULUKOT!$S$9:$S$93</c:f>
              <c:numCache>
                <c:formatCode>0.00</c:formatCode>
                <c:ptCount val="85"/>
                <c:pt idx="1">
                  <c:v>2.7748119746350088</c:v>
                </c:pt>
                <c:pt idx="2">
                  <c:v>2.8745579966704353</c:v>
                </c:pt>
                <c:pt idx="3">
                  <c:v>3.0331347907007489</c:v>
                </c:pt>
                <c:pt idx="4">
                  <c:v>3.214729370008873</c:v>
                </c:pt>
                <c:pt idx="5">
                  <c:v>3.1543778801843274</c:v>
                </c:pt>
                <c:pt idx="6">
                  <c:v>2.8865866957470234</c:v>
                </c:pt>
                <c:pt idx="7">
                  <c:v>2.4345549738219896</c:v>
                </c:pt>
                <c:pt idx="8">
                  <c:v>2.8276460381723387</c:v>
                </c:pt>
                <c:pt idx="9">
                  <c:v>3.1860465116279069</c:v>
                </c:pt>
                <c:pt idx="10">
                  <c:v>3.2544642857142891</c:v>
                </c:pt>
                <c:pt idx="11">
                  <c:v>3.0418326693227073</c:v>
                </c:pt>
                <c:pt idx="12">
                  <c:v>2.8900850842160111</c:v>
                </c:pt>
                <c:pt idx="13">
                  <c:v>2.9496100779844019</c:v>
                </c:pt>
                <c:pt idx="14">
                  <c:v>2.7847503373819187</c:v>
                </c:pt>
                <c:pt idx="15">
                  <c:v>3.0568743222074914</c:v>
                </c:pt>
                <c:pt idx="16">
                  <c:v>3.2100098135426891</c:v>
                </c:pt>
                <c:pt idx="17">
                  <c:v>3.1877384889341216</c:v>
                </c:pt>
                <c:pt idx="18">
                  <c:v>2.9211822660098523</c:v>
                </c:pt>
                <c:pt idx="19">
                  <c:v>2.8820464982988132</c:v>
                </c:pt>
                <c:pt idx="20">
                  <c:v>2.7894718172594835</c:v>
                </c:pt>
                <c:pt idx="21">
                  <c:v>3.1973256234188594</c:v>
                </c:pt>
                <c:pt idx="22">
                  <c:v>3.2976324689966177</c:v>
                </c:pt>
                <c:pt idx="23">
                  <c:v>3.2297532151546693</c:v>
                </c:pt>
                <c:pt idx="24">
                  <c:v>3.1793579962573864</c:v>
                </c:pt>
                <c:pt idx="25">
                  <c:v>3.0220282626766388</c:v>
                </c:pt>
                <c:pt idx="26">
                  <c:v>2.8700374190015503</c:v>
                </c:pt>
                <c:pt idx="27">
                  <c:v>3.0867104078219496</c:v>
                </c:pt>
                <c:pt idx="28">
                  <c:v>3.2125602717669337</c:v>
                </c:pt>
                <c:pt idx="29">
                  <c:v>3.2322548987261315</c:v>
                </c:pt>
                <c:pt idx="30">
                  <c:v>3.099644128113852</c:v>
                </c:pt>
                <c:pt idx="31">
                  <c:v>2.7482517482517483</c:v>
                </c:pt>
                <c:pt idx="32">
                  <c:v>2.9949494949494948</c:v>
                </c:pt>
                <c:pt idx="33">
                  <c:v>3.2283559983842607</c:v>
                </c:pt>
                <c:pt idx="34">
                  <c:v>3.2687820435186388</c:v>
                </c:pt>
                <c:pt idx="35">
                  <c:v>3.2100840336134455</c:v>
                </c:pt>
                <c:pt idx="36">
                  <c:v>2.9686843612755367</c:v>
                </c:pt>
                <c:pt idx="37">
                  <c:v>2.9401104758212977</c:v>
                </c:pt>
                <c:pt idx="38">
                  <c:v>3.0723299076362767</c:v>
                </c:pt>
                <c:pt idx="39">
                  <c:v>3.0093106180665843</c:v>
                </c:pt>
                <c:pt idx="40">
                  <c:v>3.3029146426092542</c:v>
                </c:pt>
                <c:pt idx="41">
                  <c:v>3.3684210526315654</c:v>
                </c:pt>
                <c:pt idx="42">
                  <c:v>3.2210300429185241</c:v>
                </c:pt>
                <c:pt idx="43">
                  <c:v>3.2092093023255623</c:v>
                </c:pt>
                <c:pt idx="44">
                  <c:v>3.2918337045285013</c:v>
                </c:pt>
                <c:pt idx="45">
                  <c:v>3.4066690830011379</c:v>
                </c:pt>
                <c:pt idx="46">
                  <c:v>3.4180236448806447</c:v>
                </c:pt>
                <c:pt idx="47">
                  <c:v>3.3571168547506307</c:v>
                </c:pt>
                <c:pt idx="48">
                  <c:v>3.260793465577601</c:v>
                </c:pt>
                <c:pt idx="49">
                  <c:v>2.931159420289855</c:v>
                </c:pt>
                <c:pt idx="50">
                  <c:v>3.2042835043684903</c:v>
                </c:pt>
                <c:pt idx="51">
                  <c:v>3.2521798019131443</c:v>
                </c:pt>
                <c:pt idx="52">
                  <c:v>3.3572340813719945</c:v>
                </c:pt>
                <c:pt idx="53">
                  <c:v>3.4241476384110325</c:v>
                </c:pt>
                <c:pt idx="54">
                  <c:v>3.4808061420345315</c:v>
                </c:pt>
                <c:pt idx="55">
                  <c:v>3.2398414271555671</c:v>
                </c:pt>
                <c:pt idx="56">
                  <c:v>3.3618090452260811</c:v>
                </c:pt>
                <c:pt idx="57">
                  <c:v>3.4767801857585696</c:v>
                </c:pt>
                <c:pt idx="58">
                  <c:v>3.4167815639156776</c:v>
                </c:pt>
                <c:pt idx="59">
                  <c:v>3.3247291268323829</c:v>
                </c:pt>
                <c:pt idx="60">
                  <c:v>3.1852300242130749</c:v>
                </c:pt>
                <c:pt idx="61">
                  <c:v>3.1488845220205794</c:v>
                </c:pt>
                <c:pt idx="62">
                  <c:v>3.2109846888607905</c:v>
                </c:pt>
                <c:pt idx="63">
                  <c:v>3.2958680016922908</c:v>
                </c:pt>
                <c:pt idx="64">
                  <c:v>3.3974527064993381</c:v>
                </c:pt>
                <c:pt idx="65">
                  <c:v>3.5146361862280662</c:v>
                </c:pt>
                <c:pt idx="66">
                  <c:v>3.5342465753424479</c:v>
                </c:pt>
                <c:pt idx="67">
                  <c:v>3.3674645945607309</c:v>
                </c:pt>
                <c:pt idx="68">
                  <c:v>3.3956661316212005</c:v>
                </c:pt>
                <c:pt idx="69">
                  <c:v>3.5040257648953155</c:v>
                </c:pt>
                <c:pt idx="70">
                  <c:v>3.4590787971069594</c:v>
                </c:pt>
                <c:pt idx="71">
                  <c:v>3.4639022584228196</c:v>
                </c:pt>
                <c:pt idx="72">
                  <c:v>3.3387338733873184</c:v>
                </c:pt>
                <c:pt idx="73">
                  <c:v>2.8711372064276968</c:v>
                </c:pt>
                <c:pt idx="74">
                  <c:v>3.2477001235754406</c:v>
                </c:pt>
                <c:pt idx="75">
                  <c:v>3.2424564668350304</c:v>
                </c:pt>
                <c:pt idx="76">
                  <c:v>3.41044776119403</c:v>
                </c:pt>
                <c:pt idx="77">
                  <c:v>3.4388185654008439</c:v>
                </c:pt>
                <c:pt idx="78">
                  <c:v>3.4420677361854466</c:v>
                </c:pt>
                <c:pt idx="79">
                  <c:v>3.326775021385771</c:v>
                </c:pt>
                <c:pt idx="80">
                  <c:v>3.3875432525951559</c:v>
                </c:pt>
                <c:pt idx="81">
                  <c:v>3.5311526479750492</c:v>
                </c:pt>
                <c:pt idx="82">
                  <c:v>3.4561403508771931</c:v>
                </c:pt>
                <c:pt idx="83">
                  <c:v>3.2606172513848675</c:v>
                </c:pt>
                <c:pt idx="84">
                  <c:v>3.2583081570996937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889024"/>
        <c:axId val="109812736"/>
      </c:scatterChart>
      <c:valAx>
        <c:axId val="115595904"/>
        <c:scaling>
          <c:orientation val="minMax"/>
          <c:max val="42800"/>
          <c:min val="40179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d\.m\.yyyy;@" sourceLinked="0"/>
        <c:majorTickMark val="out"/>
        <c:minorTickMark val="none"/>
        <c:tickLblPos val="nextTo"/>
        <c:crossAx val="115671424"/>
        <c:crosses val="autoZero"/>
        <c:crossBetween val="midCat"/>
        <c:majorUnit val="365.25"/>
        <c:minorUnit val="91.3125"/>
      </c:valAx>
      <c:valAx>
        <c:axId val="115671424"/>
        <c:scaling>
          <c:orientation val="minMax"/>
          <c:max val="20"/>
          <c:min val="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crossAx val="115595904"/>
        <c:crosses val="autoZero"/>
        <c:crossBetween val="midCat"/>
      </c:valAx>
      <c:valAx>
        <c:axId val="109812736"/>
        <c:scaling>
          <c:orientation val="minMax"/>
        </c:scaling>
        <c:delete val="0"/>
        <c:axPos val="r"/>
        <c:numFmt formatCode="#,##0.0" sourceLinked="0"/>
        <c:majorTickMark val="out"/>
        <c:minorTickMark val="none"/>
        <c:tickLblPos val="nextTo"/>
        <c:crossAx val="109889024"/>
        <c:crosses val="max"/>
        <c:crossBetween val="midCat"/>
      </c:valAx>
      <c:valAx>
        <c:axId val="1098890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9812736"/>
        <c:crossBetween val="midCat"/>
      </c:valAx>
    </c:plotArea>
    <c:legend>
      <c:legendPos val="r"/>
      <c:layout>
        <c:manualLayout>
          <c:xMode val="edge"/>
          <c:yMode val="edge"/>
          <c:x val="0.53107467835408606"/>
          <c:y val="9.829396418383618E-2"/>
          <c:w val="0.17927159899204292"/>
          <c:h val="7.5634150225277488E-2"/>
        </c:manualLayout>
      </c:layout>
      <c:overlay val="0"/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3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5237" cy="6072733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0.00876</cdr:x>
      <cdr:y>0.02586</cdr:y>
    </cdr:from>
    <cdr:to>
      <cdr:x>0.08385</cdr:x>
      <cdr:y>0.05651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81435" y="157053"/>
          <a:ext cx="698015" cy="18613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W/m</a:t>
          </a:r>
        </a:p>
      </cdr:txBody>
    </cdr:sp>
  </cdr:relSizeAnchor>
  <cdr:relSizeAnchor xmlns:cdr="http://schemas.openxmlformats.org/drawingml/2006/chartDrawing">
    <cdr:from>
      <cdr:x>0.40926</cdr:x>
      <cdr:y>0.04215</cdr:y>
    </cdr:from>
    <cdr:to>
      <cdr:x>0.64956</cdr:x>
      <cdr:y>0.18774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3804183" y="255938"/>
          <a:ext cx="2233649" cy="8841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Kaivon</a:t>
          </a:r>
          <a:r>
            <a:rPr lang="fi-FI" sz="1100" b="1" baseline="0"/>
            <a:t> kuormitus</a:t>
          </a:r>
        </a:p>
        <a:p xmlns:a="http://schemas.openxmlformats.org/drawingml/2006/main">
          <a:r>
            <a:rPr lang="fi-FI" sz="1100" b="1" baseline="0"/>
            <a:t>153 akt.m</a:t>
          </a:r>
        </a:p>
        <a:p xmlns:a="http://schemas.openxmlformats.org/drawingml/2006/main">
          <a:r>
            <a:rPr lang="fi-FI" sz="1100" b="1"/>
            <a:t>L-Ässä V7.0,  vm 2007</a:t>
          </a:r>
        </a:p>
        <a:p xmlns:a="http://schemas.openxmlformats.org/drawingml/2006/main">
          <a:r>
            <a:rPr lang="fi-FI" sz="1100" b="1"/>
            <a:t>Patteritalo v. 1976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5237" cy="6072733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0.00375</cdr:x>
      <cdr:y>0.03544</cdr:y>
    </cdr:from>
    <cdr:to>
      <cdr:x>0.10388</cdr:x>
      <cdr:y>0.07375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34900" y="215221"/>
          <a:ext cx="930687" cy="23267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OEK</a:t>
          </a:r>
        </a:p>
      </cdr:txBody>
    </cdr:sp>
  </cdr:relSizeAnchor>
  <cdr:relSizeAnchor xmlns:cdr="http://schemas.openxmlformats.org/drawingml/2006/chartDrawing">
    <cdr:from>
      <cdr:x>0.91051</cdr:x>
      <cdr:y>0.04406</cdr:y>
    </cdr:from>
    <cdr:to>
      <cdr:x>0.97372</cdr:x>
      <cdr:y>0.07854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8463435" y="267573"/>
          <a:ext cx="587496" cy="2094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COP</a:t>
          </a:r>
        </a:p>
      </cdr:txBody>
    </cdr:sp>
  </cdr:relSizeAnchor>
  <cdr:relSizeAnchor xmlns:cdr="http://schemas.openxmlformats.org/drawingml/2006/chartDrawing">
    <cdr:from>
      <cdr:x>0.38673</cdr:x>
      <cdr:y>0.03257</cdr:y>
    </cdr:from>
    <cdr:to>
      <cdr:x>0.5995</cdr:x>
      <cdr:y>0.12069</cdr:y>
    </cdr:to>
    <cdr:sp macro="" textlink="">
      <cdr:nvSpPr>
        <cdr:cNvPr id="4" name="Tekstiruutu 3"/>
        <cdr:cNvSpPr txBox="1"/>
      </cdr:nvSpPr>
      <cdr:spPr>
        <a:xfrm xmlns:a="http://schemas.openxmlformats.org/drawingml/2006/main">
          <a:off x="3594779" y="197771"/>
          <a:ext cx="1977710" cy="5351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i-FI" sz="1100"/>
        </a:p>
      </cdr:txBody>
    </cdr:sp>
  </cdr:relSizeAnchor>
  <cdr:relSizeAnchor xmlns:cdr="http://schemas.openxmlformats.org/drawingml/2006/chartDrawing">
    <cdr:from>
      <cdr:x>0.41114</cdr:x>
      <cdr:y>0.02969</cdr:y>
    </cdr:from>
    <cdr:to>
      <cdr:x>0.58886</cdr:x>
      <cdr:y>0.13218</cdr:y>
    </cdr:to>
    <cdr:sp macro="" textlink="">
      <cdr:nvSpPr>
        <cdr:cNvPr id="5" name="Tekstiruutu 4"/>
        <cdr:cNvSpPr txBox="1"/>
      </cdr:nvSpPr>
      <cdr:spPr>
        <a:xfrm xmlns:a="http://schemas.openxmlformats.org/drawingml/2006/main">
          <a:off x="3821634" y="180321"/>
          <a:ext cx="1651969" cy="6223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i-FI" sz="1100"/>
        </a:p>
      </cdr:txBody>
    </cdr:sp>
  </cdr:relSizeAnchor>
  <cdr:relSizeAnchor xmlns:cdr="http://schemas.openxmlformats.org/drawingml/2006/chartDrawing">
    <cdr:from>
      <cdr:x>0.07322</cdr:x>
      <cdr:y>0.06513</cdr:y>
    </cdr:from>
    <cdr:to>
      <cdr:x>0.30914</cdr:x>
      <cdr:y>0.25</cdr:y>
    </cdr:to>
    <cdr:sp macro="" textlink="">
      <cdr:nvSpPr>
        <cdr:cNvPr id="7" name="Tekstiruutu 6"/>
        <cdr:cNvSpPr txBox="1"/>
      </cdr:nvSpPr>
      <cdr:spPr>
        <a:xfrm xmlns:a="http://schemas.openxmlformats.org/drawingml/2006/main">
          <a:off x="680565" y="395542"/>
          <a:ext cx="2192931" cy="112264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i-FI" sz="1100"/>
        </a:p>
      </cdr:txBody>
    </cdr:sp>
  </cdr:relSizeAnchor>
  <cdr:relSizeAnchor xmlns:cdr="http://schemas.openxmlformats.org/drawingml/2006/chartDrawing">
    <cdr:from>
      <cdr:x>0.08949</cdr:x>
      <cdr:y>0.07375</cdr:y>
    </cdr:from>
    <cdr:to>
      <cdr:x>0.21777</cdr:x>
      <cdr:y>0.1954</cdr:y>
    </cdr:to>
    <cdr:sp macro="" textlink="">
      <cdr:nvSpPr>
        <cdr:cNvPr id="8" name="Tekstiruutu 7"/>
        <cdr:cNvSpPr txBox="1"/>
      </cdr:nvSpPr>
      <cdr:spPr>
        <a:xfrm xmlns:a="http://schemas.openxmlformats.org/drawingml/2006/main">
          <a:off x="831802" y="447893"/>
          <a:ext cx="1192442" cy="7387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i-FI" sz="1100"/>
        </a:p>
      </cdr:txBody>
    </cdr:sp>
  </cdr:relSizeAnchor>
  <cdr:relSizeAnchor xmlns:cdr="http://schemas.openxmlformats.org/drawingml/2006/chartDrawing">
    <cdr:from>
      <cdr:x>0.35607</cdr:x>
      <cdr:y>0.02395</cdr:y>
    </cdr:from>
    <cdr:to>
      <cdr:x>0.5102</cdr:x>
      <cdr:y>0.10125</cdr:y>
    </cdr:to>
    <cdr:pic>
      <cdr:nvPicPr>
        <cdr:cNvPr id="9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3309755" y="145420"/>
          <a:ext cx="1432684" cy="469433"/>
        </a:xfrm>
        <a:prstGeom xmlns:a="http://schemas.openxmlformats.org/drawingml/2006/main" prst="rect">
          <a:avLst/>
        </a:prstGeom>
      </cdr:spPr>
    </cdr:pic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V94"/>
  <sheetViews>
    <sheetView topLeftCell="A2" workbookViewId="0">
      <selection activeCell="Q10" sqref="Q10"/>
    </sheetView>
  </sheetViews>
  <sheetFormatPr defaultRowHeight="14.4" x14ac:dyDescent="0.3"/>
  <cols>
    <col min="12" max="12" width="8.88671875" style="38"/>
    <col min="20" max="20" width="3.6640625" customWidth="1"/>
    <col min="21" max="22" width="8.88671875" style="39"/>
  </cols>
  <sheetData>
    <row r="3" spans="3:22" ht="40.200000000000003" x14ac:dyDescent="0.3">
      <c r="C3" s="1"/>
      <c r="D3" s="23" t="s">
        <v>0</v>
      </c>
      <c r="E3" s="1"/>
      <c r="F3" s="1"/>
      <c r="G3" s="1"/>
      <c r="H3" s="1"/>
      <c r="I3" s="1"/>
      <c r="J3" s="1"/>
      <c r="K3" s="1"/>
      <c r="L3" s="15"/>
      <c r="M3" s="1"/>
      <c r="N3" s="1"/>
      <c r="O3" s="35" t="s">
        <v>1</v>
      </c>
      <c r="P3" s="14">
        <v>150</v>
      </c>
      <c r="Q3" s="14">
        <v>425</v>
      </c>
      <c r="R3" s="14"/>
      <c r="S3" s="1"/>
    </row>
    <row r="4" spans="3:22" x14ac:dyDescent="0.3">
      <c r="C4" s="1"/>
      <c r="D4" s="1"/>
      <c r="E4" s="1"/>
      <c r="F4" s="37"/>
      <c r="G4" s="1"/>
      <c r="H4" s="1"/>
      <c r="I4" s="1"/>
      <c r="J4" s="1"/>
      <c r="K4" s="1"/>
      <c r="L4" s="15"/>
      <c r="M4" s="1"/>
      <c r="N4" s="1"/>
      <c r="O4" s="1"/>
      <c r="P4" s="14" t="s">
        <v>2</v>
      </c>
      <c r="Q4" s="14" t="s">
        <v>3</v>
      </c>
      <c r="R4" s="14"/>
      <c r="S4" s="1"/>
      <c r="U4" s="40"/>
    </row>
    <row r="5" spans="3:22" x14ac:dyDescent="0.3">
      <c r="C5" s="4"/>
      <c r="D5" s="17"/>
      <c r="E5" s="20"/>
      <c r="F5" s="21" t="s">
        <v>35</v>
      </c>
      <c r="G5" s="3"/>
      <c r="H5" s="2"/>
      <c r="I5" s="2"/>
      <c r="J5" s="3"/>
      <c r="K5" s="3"/>
      <c r="L5" s="3"/>
      <c r="M5" s="5"/>
      <c r="N5" s="5"/>
      <c r="O5" s="5"/>
      <c r="P5" s="5"/>
      <c r="Q5" s="5"/>
      <c r="R5" s="5"/>
      <c r="S5" s="4"/>
      <c r="U5" s="41" t="s">
        <v>36</v>
      </c>
      <c r="V5" s="41" t="s">
        <v>36</v>
      </c>
    </row>
    <row r="6" spans="3:22" ht="15.6" x14ac:dyDescent="0.3">
      <c r="C6" s="4"/>
      <c r="D6" s="17"/>
      <c r="E6" s="20"/>
      <c r="F6" s="21" t="s">
        <v>35</v>
      </c>
      <c r="G6" s="11"/>
      <c r="H6" s="36"/>
      <c r="I6" s="36"/>
      <c r="J6" s="11"/>
      <c r="K6" s="11"/>
      <c r="L6" s="11"/>
      <c r="M6" s="5"/>
      <c r="N6" s="6"/>
      <c r="O6" s="5"/>
      <c r="P6" s="5"/>
      <c r="Q6" s="13" t="s">
        <v>4</v>
      </c>
      <c r="R6" s="13" t="s">
        <v>4</v>
      </c>
      <c r="S6" s="2" t="s">
        <v>35</v>
      </c>
      <c r="U6" s="41" t="s">
        <v>37</v>
      </c>
      <c r="V6" s="41" t="s">
        <v>37</v>
      </c>
    </row>
    <row r="7" spans="3:22" ht="24.6" x14ac:dyDescent="0.3">
      <c r="C7" s="24"/>
      <c r="D7" s="25"/>
      <c r="E7" s="26"/>
      <c r="F7" s="26" t="s">
        <v>34</v>
      </c>
      <c r="G7" s="25" t="s">
        <v>5</v>
      </c>
      <c r="H7" s="27" t="s">
        <v>6</v>
      </c>
      <c r="I7" s="27" t="s">
        <v>7</v>
      </c>
      <c r="J7" s="25" t="s">
        <v>8</v>
      </c>
      <c r="K7" s="25" t="s">
        <v>9</v>
      </c>
      <c r="L7" s="25" t="s">
        <v>5</v>
      </c>
      <c r="M7" s="28"/>
      <c r="N7" s="24" t="s">
        <v>10</v>
      </c>
      <c r="O7" s="27" t="s">
        <v>11</v>
      </c>
      <c r="P7" s="27" t="s">
        <v>12</v>
      </c>
      <c r="Q7" s="27" t="s">
        <v>13</v>
      </c>
      <c r="R7" s="27" t="s">
        <v>14</v>
      </c>
      <c r="S7" s="24" t="s">
        <v>15</v>
      </c>
      <c r="U7" s="42" t="s">
        <v>38</v>
      </c>
      <c r="V7" s="43" t="s">
        <v>35</v>
      </c>
    </row>
    <row r="8" spans="3:22" x14ac:dyDescent="0.3">
      <c r="C8" s="19"/>
      <c r="D8" s="22"/>
      <c r="E8" s="29"/>
      <c r="F8" s="29" t="s">
        <v>35</v>
      </c>
      <c r="G8" s="22" t="s">
        <v>16</v>
      </c>
      <c r="H8" s="30" t="s">
        <v>17</v>
      </c>
      <c r="I8" s="30" t="s">
        <v>17</v>
      </c>
      <c r="J8" s="22" t="s">
        <v>17</v>
      </c>
      <c r="K8" s="22" t="s">
        <v>17</v>
      </c>
      <c r="L8" s="22" t="s">
        <v>18</v>
      </c>
      <c r="M8" s="32"/>
      <c r="N8" s="31" t="s">
        <v>19</v>
      </c>
      <c r="O8" s="30" t="s">
        <v>39</v>
      </c>
      <c r="P8" s="30"/>
      <c r="Q8" s="30"/>
      <c r="R8" s="30" t="s">
        <v>20</v>
      </c>
      <c r="S8" s="19" t="s">
        <v>35</v>
      </c>
      <c r="U8" s="44" t="s">
        <v>33</v>
      </c>
      <c r="V8" s="44" t="s">
        <v>33</v>
      </c>
    </row>
    <row r="9" spans="3:22" x14ac:dyDescent="0.3">
      <c r="C9" s="4"/>
      <c r="D9" s="5"/>
      <c r="E9" s="5"/>
      <c r="F9" s="5"/>
      <c r="G9" s="3"/>
      <c r="H9" s="2"/>
      <c r="I9" s="2"/>
      <c r="J9" s="3"/>
      <c r="K9" s="3"/>
      <c r="L9" s="3"/>
      <c r="M9" s="5"/>
      <c r="N9" s="5"/>
      <c r="O9" s="5"/>
      <c r="P9" s="5"/>
      <c r="Q9" s="5"/>
      <c r="R9" s="5"/>
      <c r="S9" s="4"/>
    </row>
    <row r="10" spans="3:22" x14ac:dyDescent="0.3">
      <c r="C10" s="8">
        <v>31</v>
      </c>
      <c r="D10" s="22">
        <v>2010</v>
      </c>
      <c r="E10" s="21" t="s">
        <v>27</v>
      </c>
      <c r="F10" s="34">
        <v>40193</v>
      </c>
      <c r="G10" s="11">
        <v>511</v>
      </c>
      <c r="H10" s="11">
        <v>1356.2000000000007</v>
      </c>
      <c r="I10" s="3">
        <v>408.79999999999927</v>
      </c>
      <c r="J10" s="11">
        <v>1765</v>
      </c>
      <c r="K10" s="11">
        <v>2407</v>
      </c>
      <c r="L10" s="3">
        <v>68.682795698924721</v>
      </c>
      <c r="M10" s="7"/>
      <c r="N10" s="6">
        <v>13.187096774193526</v>
      </c>
      <c r="O10" s="11">
        <v>936.08247422680415</v>
      </c>
      <c r="P10" s="9">
        <v>9.0413333333333377</v>
      </c>
      <c r="Q10" s="9">
        <v>3.4089505053122586</v>
      </c>
      <c r="R10" s="6">
        <v>9.6586930983847328</v>
      </c>
      <c r="S10" s="9">
        <v>2.7748119746350088</v>
      </c>
      <c r="U10" s="45">
        <f>K10*1000/G10/153</f>
        <v>30.786743921312819</v>
      </c>
      <c r="V10" s="45">
        <f>K10*1000/153/(C10*24)</f>
        <v>21.145196429826413</v>
      </c>
    </row>
    <row r="11" spans="3:22" x14ac:dyDescent="0.3">
      <c r="C11" s="8">
        <v>28</v>
      </c>
      <c r="D11" s="22">
        <v>2010</v>
      </c>
      <c r="E11" s="21" t="s">
        <v>28</v>
      </c>
      <c r="F11" s="34">
        <v>40224</v>
      </c>
      <c r="G11" s="11">
        <v>408</v>
      </c>
      <c r="H11" s="11">
        <v>1050.3809450000008</v>
      </c>
      <c r="I11" s="3">
        <v>301.61905499999921</v>
      </c>
      <c r="J11" s="11">
        <v>1352</v>
      </c>
      <c r="K11" s="11">
        <v>1969</v>
      </c>
      <c r="L11" s="3">
        <v>60.714285714285708</v>
      </c>
      <c r="M11" s="7"/>
      <c r="N11" s="6">
        <v>10.772109107142828</v>
      </c>
      <c r="O11" s="11">
        <v>750.51546391752584</v>
      </c>
      <c r="P11" s="9">
        <v>7.0025396333333383</v>
      </c>
      <c r="Q11" s="9">
        <v>3.2930495043632861</v>
      </c>
      <c r="R11" s="6">
        <v>9.3303069290293106</v>
      </c>
      <c r="S11" s="9">
        <v>2.8745579966704353</v>
      </c>
      <c r="U11" s="45">
        <f t="shared" ref="U11:U74" si="0">K11*1000/G11/153</f>
        <v>31.542355504293219</v>
      </c>
      <c r="V11" s="45">
        <f t="shared" ref="V11:V74" si="1">K11*1000/153/(C11*24)</f>
        <v>19.15071584189231</v>
      </c>
    </row>
    <row r="12" spans="3:22" x14ac:dyDescent="0.3">
      <c r="C12" s="8">
        <v>31</v>
      </c>
      <c r="D12" s="22">
        <v>2010</v>
      </c>
      <c r="E12" s="21" t="s">
        <v>29</v>
      </c>
      <c r="F12" s="34">
        <v>40252</v>
      </c>
      <c r="G12" s="11">
        <v>338</v>
      </c>
      <c r="H12" s="11">
        <v>849.91905499999848</v>
      </c>
      <c r="I12" s="3">
        <v>301.08094500000152</v>
      </c>
      <c r="J12" s="11">
        <v>1151</v>
      </c>
      <c r="K12" s="11">
        <v>1728</v>
      </c>
      <c r="L12" s="3">
        <v>45.43010752688172</v>
      </c>
      <c r="M12" s="7"/>
      <c r="N12" s="6">
        <v>9.7122885483871464</v>
      </c>
      <c r="O12" s="11">
        <v>630.92783505154637</v>
      </c>
      <c r="P12" s="9">
        <v>5.6661270333333231</v>
      </c>
      <c r="Q12" s="9">
        <v>3.169632769511721</v>
      </c>
      <c r="R12" s="6">
        <v>8.9806261802832079</v>
      </c>
      <c r="S12" s="9">
        <v>3.0331347907007489</v>
      </c>
      <c r="U12" s="45">
        <f t="shared" si="0"/>
        <v>33.41454925165332</v>
      </c>
      <c r="V12" s="45">
        <f t="shared" si="1"/>
        <v>15.180265654648956</v>
      </c>
    </row>
    <row r="13" spans="3:22" x14ac:dyDescent="0.3">
      <c r="C13" s="8">
        <v>30</v>
      </c>
      <c r="D13" s="22">
        <v>2010</v>
      </c>
      <c r="E13" s="21" t="s">
        <v>30</v>
      </c>
      <c r="F13" s="34">
        <v>40283</v>
      </c>
      <c r="G13" s="11">
        <v>231</v>
      </c>
      <c r="H13" s="11">
        <v>563.5</v>
      </c>
      <c r="I13" s="3">
        <v>287.5</v>
      </c>
      <c r="J13" s="11">
        <v>851</v>
      </c>
      <c r="K13" s="11">
        <v>1248</v>
      </c>
      <c r="L13" s="3">
        <v>32.083333333333336</v>
      </c>
      <c r="M13" s="7"/>
      <c r="N13" s="6">
        <v>9.5833333333333339</v>
      </c>
      <c r="O13" s="11">
        <v>382.4742268041237</v>
      </c>
      <c r="P13" s="9">
        <v>3.7566666666666668</v>
      </c>
      <c r="Q13" s="9">
        <v>3.4665926748057716</v>
      </c>
      <c r="R13" s="6">
        <v>9.8220125786163539</v>
      </c>
      <c r="S13" s="9">
        <v>3.214729370008873</v>
      </c>
      <c r="U13" s="45">
        <f t="shared" si="0"/>
        <v>35.311094134623545</v>
      </c>
      <c r="V13" s="45">
        <f t="shared" si="1"/>
        <v>11.328976034858387</v>
      </c>
    </row>
    <row r="14" spans="3:22" x14ac:dyDescent="0.3">
      <c r="C14" s="8">
        <v>31</v>
      </c>
      <c r="D14" s="22">
        <v>2010</v>
      </c>
      <c r="E14" s="21" t="s">
        <v>31</v>
      </c>
      <c r="F14" s="34">
        <v>40313</v>
      </c>
      <c r="G14" s="11">
        <v>137</v>
      </c>
      <c r="H14" s="11">
        <v>347.20000000000073</v>
      </c>
      <c r="I14" s="3">
        <v>258.79999999999927</v>
      </c>
      <c r="J14" s="11">
        <v>606</v>
      </c>
      <c r="K14" s="11">
        <v>748</v>
      </c>
      <c r="L14" s="3">
        <v>18.413978494623656</v>
      </c>
      <c r="M14" s="7"/>
      <c r="N14" s="6">
        <v>8.3483870967741698</v>
      </c>
      <c r="O14" s="11">
        <v>130.9278350515464</v>
      </c>
      <c r="P14" s="9">
        <v>2.3146666666666715</v>
      </c>
      <c r="Q14" s="9">
        <v>6.2396294580824581</v>
      </c>
      <c r="R14" s="6">
        <v>17.678950131233631</v>
      </c>
      <c r="S14" s="9">
        <v>3.1543778801843274</v>
      </c>
      <c r="U14" s="45">
        <f t="shared" si="0"/>
        <v>35.685320356853204</v>
      </c>
      <c r="V14" s="45">
        <f t="shared" si="1"/>
        <v>6.5710872162485066</v>
      </c>
    </row>
    <row r="15" spans="3:22" x14ac:dyDescent="0.3">
      <c r="C15" s="8">
        <v>30</v>
      </c>
      <c r="D15" s="22">
        <v>2010</v>
      </c>
      <c r="E15" s="21" t="s">
        <v>32</v>
      </c>
      <c r="F15" s="34">
        <v>40344</v>
      </c>
      <c r="G15" s="11">
        <v>63</v>
      </c>
      <c r="H15" s="11">
        <v>183.39999999999782</v>
      </c>
      <c r="I15" s="3">
        <v>199.60000000000218</v>
      </c>
      <c r="J15" s="11">
        <v>383</v>
      </c>
      <c r="K15" s="11">
        <v>346</v>
      </c>
      <c r="L15" s="3">
        <v>8.75</v>
      </c>
      <c r="M15" s="7"/>
      <c r="N15" s="6">
        <v>6.6533333333334062</v>
      </c>
      <c r="O15" s="11">
        <v>0</v>
      </c>
      <c r="P15" s="9">
        <v>1.2226666666666521</v>
      </c>
      <c r="Q15" s="9"/>
      <c r="R15" s="6"/>
      <c r="S15" s="9">
        <v>2.8865866957470234</v>
      </c>
      <c r="U15" s="45">
        <f t="shared" si="0"/>
        <v>35.895839817408444</v>
      </c>
      <c r="V15" s="45">
        <f t="shared" si="1"/>
        <v>3.1408859840232393</v>
      </c>
    </row>
    <row r="16" spans="3:22" x14ac:dyDescent="0.3">
      <c r="C16" s="8">
        <v>31</v>
      </c>
      <c r="D16" s="22">
        <v>2010</v>
      </c>
      <c r="E16" s="21" t="s">
        <v>21</v>
      </c>
      <c r="F16" s="34">
        <v>40374</v>
      </c>
      <c r="G16" s="11">
        <v>25</v>
      </c>
      <c r="H16" s="11">
        <v>95.5</v>
      </c>
      <c r="I16" s="3">
        <v>174.5</v>
      </c>
      <c r="J16" s="11">
        <v>270</v>
      </c>
      <c r="K16" s="11">
        <v>137</v>
      </c>
      <c r="L16" s="3">
        <v>3.3602150537634405</v>
      </c>
      <c r="M16" s="7"/>
      <c r="N16" s="6">
        <v>5.629032258064516</v>
      </c>
      <c r="O16" s="11">
        <v>0</v>
      </c>
      <c r="P16" s="9">
        <v>0.63666666666666671</v>
      </c>
      <c r="Q16" s="9"/>
      <c r="R16" s="6"/>
      <c r="S16" s="9">
        <v>2.4345549738219896</v>
      </c>
      <c r="U16" s="45">
        <f t="shared" si="0"/>
        <v>35.816993464052288</v>
      </c>
      <c r="V16" s="45">
        <f t="shared" si="1"/>
        <v>1.2035280061845528</v>
      </c>
    </row>
    <row r="17" spans="3:22" x14ac:dyDescent="0.3">
      <c r="C17" s="8">
        <v>31</v>
      </c>
      <c r="D17" s="22">
        <v>2010</v>
      </c>
      <c r="E17" s="21" t="s">
        <v>22</v>
      </c>
      <c r="F17" s="34">
        <v>40405</v>
      </c>
      <c r="G17" s="11">
        <v>58</v>
      </c>
      <c r="H17" s="11">
        <v>172.90000000000146</v>
      </c>
      <c r="I17" s="3">
        <v>203.09999999999854</v>
      </c>
      <c r="J17" s="11">
        <v>376</v>
      </c>
      <c r="K17" s="11">
        <v>316</v>
      </c>
      <c r="L17" s="3">
        <v>7.795698924731183</v>
      </c>
      <c r="M17" s="7"/>
      <c r="N17" s="6">
        <v>6.5516129032257595</v>
      </c>
      <c r="O17" s="11">
        <v>30.927835051546392</v>
      </c>
      <c r="P17" s="9">
        <v>1.1526666666666763</v>
      </c>
      <c r="Q17" s="9">
        <v>13.153960784313835</v>
      </c>
      <c r="R17" s="6">
        <v>37.269555555555868</v>
      </c>
      <c r="S17" s="9">
        <v>2.8276460381723387</v>
      </c>
      <c r="U17" s="45">
        <f t="shared" si="0"/>
        <v>35.609646157313499</v>
      </c>
      <c r="V17" s="45">
        <f t="shared" si="1"/>
        <v>2.7760208025862672</v>
      </c>
    </row>
    <row r="18" spans="3:22" x14ac:dyDescent="0.3">
      <c r="C18" s="8">
        <v>30</v>
      </c>
      <c r="D18" s="22">
        <v>2010</v>
      </c>
      <c r="E18" s="21" t="s">
        <v>23</v>
      </c>
      <c r="F18" s="34">
        <v>40436</v>
      </c>
      <c r="G18" s="11">
        <v>121</v>
      </c>
      <c r="H18" s="11">
        <v>301</v>
      </c>
      <c r="I18" s="3">
        <v>262</v>
      </c>
      <c r="J18" s="11">
        <v>563</v>
      </c>
      <c r="K18" s="11">
        <v>658</v>
      </c>
      <c r="L18" s="3">
        <v>16.805555555555557</v>
      </c>
      <c r="M18" s="7"/>
      <c r="N18" s="6">
        <v>8.7333333333333325</v>
      </c>
      <c r="O18" s="11">
        <v>124.74226804123711</v>
      </c>
      <c r="P18" s="9">
        <v>2.0066666666666668</v>
      </c>
      <c r="Q18" s="9">
        <v>5.6775887214389886</v>
      </c>
      <c r="R18" s="6">
        <v>16.086501377410471</v>
      </c>
      <c r="S18" s="9">
        <v>3.1860465116279069</v>
      </c>
      <c r="U18" s="45">
        <f t="shared" si="0"/>
        <v>35.542591692324315</v>
      </c>
      <c r="V18" s="45">
        <f t="shared" si="1"/>
        <v>5.9731299927378361</v>
      </c>
    </row>
    <row r="19" spans="3:22" x14ac:dyDescent="0.3">
      <c r="C19" s="8">
        <v>31</v>
      </c>
      <c r="D19" s="22">
        <v>2010</v>
      </c>
      <c r="E19" s="21" t="s">
        <v>24</v>
      </c>
      <c r="F19" s="34">
        <v>40466</v>
      </c>
      <c r="G19" s="11">
        <v>201</v>
      </c>
      <c r="H19" s="11">
        <v>492.79999999999927</v>
      </c>
      <c r="I19" s="3">
        <v>297.20000000000073</v>
      </c>
      <c r="J19" s="11">
        <v>790</v>
      </c>
      <c r="K19" s="11">
        <v>1111</v>
      </c>
      <c r="L19" s="3">
        <v>27.016129032258064</v>
      </c>
      <c r="M19" s="7"/>
      <c r="N19" s="6">
        <v>9.5870967741935722</v>
      </c>
      <c r="O19" s="11">
        <v>382.4742268041237</v>
      </c>
      <c r="P19" s="9">
        <v>3.2853333333333286</v>
      </c>
      <c r="Q19" s="9">
        <v>3.0316537180910057</v>
      </c>
      <c r="R19" s="6">
        <v>8.5896855345911831</v>
      </c>
      <c r="S19" s="9">
        <v>3.2544642857142891</v>
      </c>
      <c r="U19" s="45">
        <f t="shared" si="0"/>
        <v>36.126556758690214</v>
      </c>
      <c r="V19" s="45">
        <f t="shared" si="1"/>
        <v>9.7599971888396944</v>
      </c>
    </row>
    <row r="20" spans="3:22" x14ac:dyDescent="0.3">
      <c r="C20" s="8">
        <v>30</v>
      </c>
      <c r="D20" s="22">
        <v>2010</v>
      </c>
      <c r="E20" s="21" t="s">
        <v>25</v>
      </c>
      <c r="F20" s="34">
        <v>40497</v>
      </c>
      <c r="G20" s="11">
        <v>290</v>
      </c>
      <c r="H20" s="11">
        <v>803.20000000000073</v>
      </c>
      <c r="I20" s="3">
        <v>294.79999999999927</v>
      </c>
      <c r="J20" s="11">
        <v>1098</v>
      </c>
      <c r="K20" s="11">
        <v>1640</v>
      </c>
      <c r="L20" s="3">
        <v>40.277777777777779</v>
      </c>
      <c r="M20" s="7"/>
      <c r="N20" s="6">
        <v>9.8266666666666431</v>
      </c>
      <c r="O20" s="11">
        <v>577.31958762886597</v>
      </c>
      <c r="P20" s="9">
        <v>5.3546666666666711</v>
      </c>
      <c r="Q20" s="9">
        <v>3.273546218487398</v>
      </c>
      <c r="R20" s="6">
        <v>9.2750476190476281</v>
      </c>
      <c r="S20" s="9">
        <v>3.0418326693227073</v>
      </c>
      <c r="U20" s="45">
        <f t="shared" si="0"/>
        <v>36.961911201262112</v>
      </c>
      <c r="V20" s="45">
        <f t="shared" si="1"/>
        <v>14.887436456063908</v>
      </c>
    </row>
    <row r="21" spans="3:22" x14ac:dyDescent="0.3">
      <c r="C21" s="8">
        <v>31</v>
      </c>
      <c r="D21" s="22">
        <v>2010</v>
      </c>
      <c r="E21" s="21" t="s">
        <v>26</v>
      </c>
      <c r="F21" s="34">
        <v>40527</v>
      </c>
      <c r="G21" s="11">
        <v>470</v>
      </c>
      <c r="H21" s="11">
        <v>1151.7999999999993</v>
      </c>
      <c r="I21" s="3">
        <v>369.20000000000073</v>
      </c>
      <c r="J21" s="11">
        <v>1521</v>
      </c>
      <c r="K21" s="11">
        <v>2177</v>
      </c>
      <c r="L21" s="3">
        <v>63.172043010752688</v>
      </c>
      <c r="M21" s="7"/>
      <c r="N21" s="6">
        <v>11.909677419354862</v>
      </c>
      <c r="O21" s="11">
        <v>825.7731958762887</v>
      </c>
      <c r="P21" s="9">
        <v>7.6786666666666621</v>
      </c>
      <c r="Q21" s="9">
        <v>3.2819152529925808</v>
      </c>
      <c r="R21" s="6">
        <v>9.2987598834789793</v>
      </c>
      <c r="S21" s="9">
        <v>2.8900850842160111</v>
      </c>
      <c r="U21" s="45">
        <f t="shared" si="0"/>
        <v>30.273953553052426</v>
      </c>
      <c r="V21" s="45">
        <f t="shared" si="1"/>
        <v>19.124674959589573</v>
      </c>
    </row>
    <row r="22" spans="3:22" x14ac:dyDescent="0.3">
      <c r="C22" s="4">
        <v>31</v>
      </c>
      <c r="D22" s="17">
        <v>2011</v>
      </c>
      <c r="E22" s="20" t="s">
        <v>27</v>
      </c>
      <c r="F22" s="33">
        <v>40558</v>
      </c>
      <c r="G22" s="3">
        <v>391</v>
      </c>
      <c r="H22" s="3">
        <v>1000.2000000000007</v>
      </c>
      <c r="I22" s="3">
        <v>390.79999999999927</v>
      </c>
      <c r="J22" s="3">
        <v>1391</v>
      </c>
      <c r="K22" s="3">
        <v>1950</v>
      </c>
      <c r="L22" s="3">
        <v>52.553763440860216</v>
      </c>
      <c r="M22" s="7"/>
      <c r="N22" s="2">
        <v>12.606451612903202</v>
      </c>
      <c r="O22" s="3">
        <v>712.37113402061857</v>
      </c>
      <c r="P22" s="12">
        <v>6.6680000000000046</v>
      </c>
      <c r="Q22" s="12">
        <v>3.3036315655060888</v>
      </c>
      <c r="R22" s="2">
        <v>9.3602894356005848</v>
      </c>
      <c r="S22" s="12">
        <v>2.9496100779844019</v>
      </c>
      <c r="U22" s="45">
        <f t="shared" si="0"/>
        <v>32.596158668070807</v>
      </c>
      <c r="V22" s="45">
        <f t="shared" si="1"/>
        <v>17.130508117225386</v>
      </c>
    </row>
    <row r="23" spans="3:22" x14ac:dyDescent="0.3">
      <c r="C23" s="4">
        <v>28</v>
      </c>
      <c r="D23" s="17">
        <v>2011</v>
      </c>
      <c r="E23" s="20" t="s">
        <v>28</v>
      </c>
      <c r="F23" s="33">
        <v>40589</v>
      </c>
      <c r="G23" s="3">
        <v>451</v>
      </c>
      <c r="H23" s="3">
        <v>1185.5999999999985</v>
      </c>
      <c r="I23" s="3">
        <v>295.40000000000146</v>
      </c>
      <c r="J23" s="3">
        <v>1481</v>
      </c>
      <c r="K23" s="3">
        <v>2116</v>
      </c>
      <c r="L23" s="3">
        <v>67.113095238095227</v>
      </c>
      <c r="M23" s="7"/>
      <c r="N23" s="2">
        <v>10.550000000000052</v>
      </c>
      <c r="O23" s="3">
        <v>814.43298969072168</v>
      </c>
      <c r="P23" s="12">
        <v>7.9039999999999901</v>
      </c>
      <c r="Q23" s="12">
        <v>3.4252628443782536</v>
      </c>
      <c r="R23" s="2">
        <v>9.7049113924050499</v>
      </c>
      <c r="S23" s="12">
        <v>2.7847503373819187</v>
      </c>
      <c r="U23" s="45">
        <f t="shared" si="0"/>
        <v>30.665333391301829</v>
      </c>
      <c r="V23" s="45">
        <f t="shared" si="1"/>
        <v>20.580454403983815</v>
      </c>
    </row>
    <row r="24" spans="3:22" x14ac:dyDescent="0.3">
      <c r="C24" s="4">
        <v>31</v>
      </c>
      <c r="D24" s="17">
        <v>2011</v>
      </c>
      <c r="E24" s="20" t="s">
        <v>29</v>
      </c>
      <c r="F24" s="33">
        <v>40617</v>
      </c>
      <c r="G24" s="3">
        <v>331</v>
      </c>
      <c r="H24" s="3">
        <v>829.90000000000146</v>
      </c>
      <c r="I24" s="3">
        <v>331.09999999999854</v>
      </c>
      <c r="J24" s="3">
        <v>1161</v>
      </c>
      <c r="K24" s="3">
        <v>1707</v>
      </c>
      <c r="L24" s="3">
        <v>44.48924731182796</v>
      </c>
      <c r="M24" s="7"/>
      <c r="N24" s="2">
        <v>10.680645161290276</v>
      </c>
      <c r="O24" s="3">
        <v>598.96907216494844</v>
      </c>
      <c r="P24" s="12">
        <v>5.5326666666666764</v>
      </c>
      <c r="Q24" s="12">
        <v>3.2601113698491497</v>
      </c>
      <c r="R24" s="2">
        <v>9.2369822145725919</v>
      </c>
      <c r="S24" s="12">
        <v>3.0568743222074914</v>
      </c>
      <c r="U24" s="45">
        <f t="shared" si="0"/>
        <v>33.706533973105856</v>
      </c>
      <c r="V24" s="45">
        <f t="shared" si="1"/>
        <v>14.995783259540374</v>
      </c>
    </row>
    <row r="25" spans="3:22" x14ac:dyDescent="0.3">
      <c r="C25" s="4">
        <v>30</v>
      </c>
      <c r="D25" s="17">
        <v>2011</v>
      </c>
      <c r="E25" s="20" t="s">
        <v>30</v>
      </c>
      <c r="F25" s="33">
        <v>40648</v>
      </c>
      <c r="G25" s="3">
        <v>209</v>
      </c>
      <c r="H25" s="3">
        <v>509.5</v>
      </c>
      <c r="I25" s="3">
        <v>269.5</v>
      </c>
      <c r="J25" s="3">
        <v>779</v>
      </c>
      <c r="K25" s="3">
        <v>1126</v>
      </c>
      <c r="L25" s="3">
        <v>29.027777777777779</v>
      </c>
      <c r="M25" s="7"/>
      <c r="N25" s="2">
        <v>8.9833333333333325</v>
      </c>
      <c r="O25" s="3">
        <v>315.46391752577318</v>
      </c>
      <c r="P25" s="12">
        <v>3.3966666666666665</v>
      </c>
      <c r="Q25" s="12">
        <v>3.8001922337562477</v>
      </c>
      <c r="R25" s="2">
        <v>10.767211328976035</v>
      </c>
      <c r="S25" s="12">
        <v>3.2100098135426891</v>
      </c>
      <c r="U25" s="45">
        <f t="shared" si="0"/>
        <v>35.212809206617258</v>
      </c>
      <c r="V25" s="45">
        <f t="shared" si="1"/>
        <v>10.221496005809731</v>
      </c>
    </row>
    <row r="26" spans="3:22" x14ac:dyDescent="0.3">
      <c r="C26" s="4">
        <v>31</v>
      </c>
      <c r="D26" s="17">
        <v>2011</v>
      </c>
      <c r="E26" s="20" t="s">
        <v>31</v>
      </c>
      <c r="F26" s="33">
        <v>40678</v>
      </c>
      <c r="G26" s="3">
        <v>158</v>
      </c>
      <c r="H26" s="3">
        <v>393.09999999999854</v>
      </c>
      <c r="I26" s="3">
        <v>276.90000000000146</v>
      </c>
      <c r="J26" s="3">
        <v>670</v>
      </c>
      <c r="K26" s="3">
        <v>860</v>
      </c>
      <c r="L26" s="3">
        <v>21.236559139784948</v>
      </c>
      <c r="M26" s="7"/>
      <c r="N26" s="2">
        <v>8.9322580645161764</v>
      </c>
      <c r="O26" s="3">
        <v>108.24742268041237</v>
      </c>
      <c r="P26" s="12">
        <v>2.6206666666666569</v>
      </c>
      <c r="Q26" s="12">
        <v>8.5446946778711172</v>
      </c>
      <c r="R26" s="2">
        <v>24.209968253968164</v>
      </c>
      <c r="S26" s="12">
        <v>3.1877384889341216</v>
      </c>
      <c r="U26" s="45">
        <f t="shared" si="0"/>
        <v>35.575411599238848</v>
      </c>
      <c r="V26" s="45">
        <f t="shared" si="1"/>
        <v>7.5549933234942728</v>
      </c>
    </row>
    <row r="27" spans="3:22" x14ac:dyDescent="0.3">
      <c r="C27" s="4">
        <v>30</v>
      </c>
      <c r="D27" s="17">
        <v>2011</v>
      </c>
      <c r="E27" s="20" t="s">
        <v>32</v>
      </c>
      <c r="F27" s="33">
        <v>40709</v>
      </c>
      <c r="G27" s="3">
        <v>36.899999999999636</v>
      </c>
      <c r="H27" s="3">
        <v>101.5</v>
      </c>
      <c r="I27" s="3">
        <v>148.5</v>
      </c>
      <c r="J27" s="3">
        <v>250</v>
      </c>
      <c r="K27" s="3">
        <v>195</v>
      </c>
      <c r="L27" s="3">
        <v>5.1249999999999494</v>
      </c>
      <c r="M27" s="7"/>
      <c r="N27" s="2">
        <v>4.95</v>
      </c>
      <c r="O27" s="3">
        <v>0</v>
      </c>
      <c r="P27" s="12">
        <v>0.67666666666666664</v>
      </c>
      <c r="Q27" s="12"/>
      <c r="R27" s="2"/>
      <c r="S27" s="12">
        <v>2.9211822660098523</v>
      </c>
      <c r="U27" s="45">
        <f t="shared" si="0"/>
        <v>34.539561081885672</v>
      </c>
      <c r="V27" s="45">
        <f t="shared" si="1"/>
        <v>1.7701525054466232</v>
      </c>
    </row>
    <row r="28" spans="3:22" x14ac:dyDescent="0.3">
      <c r="C28" s="4">
        <v>31</v>
      </c>
      <c r="D28" s="17">
        <v>2011</v>
      </c>
      <c r="E28" s="20" t="s">
        <v>21</v>
      </c>
      <c r="F28" s="33">
        <v>40739</v>
      </c>
      <c r="G28" s="3">
        <v>26.625720746185834</v>
      </c>
      <c r="H28" s="3">
        <v>77.324929338610673</v>
      </c>
      <c r="I28" s="3">
        <v>168.30537026568345</v>
      </c>
      <c r="J28" s="3">
        <v>245.63029960429412</v>
      </c>
      <c r="K28" s="3">
        <v>145.52911249293538</v>
      </c>
      <c r="L28" s="3">
        <v>3.578725906745408</v>
      </c>
      <c r="M28" s="7"/>
      <c r="N28" s="2">
        <v>5.4292054924414019</v>
      </c>
      <c r="O28" s="3">
        <v>0</v>
      </c>
      <c r="P28" s="12">
        <v>0.51549952892407114</v>
      </c>
      <c r="Q28" s="12"/>
      <c r="R28" s="2"/>
      <c r="S28" s="12">
        <v>2.8820464982988132</v>
      </c>
      <c r="U28" s="45">
        <f t="shared" si="0"/>
        <v>35.723752943841824</v>
      </c>
      <c r="V28" s="45">
        <f t="shared" si="1"/>
        <v>1.2784552014629926</v>
      </c>
    </row>
    <row r="29" spans="3:22" x14ac:dyDescent="0.3">
      <c r="C29" s="4">
        <v>31</v>
      </c>
      <c r="D29" s="17">
        <v>2011</v>
      </c>
      <c r="E29" s="20" t="s">
        <v>22</v>
      </c>
      <c r="F29" s="33">
        <v>40770</v>
      </c>
      <c r="G29" s="3">
        <v>51.47427925381453</v>
      </c>
      <c r="H29" s="3">
        <v>156.17507066138933</v>
      </c>
      <c r="I29" s="3">
        <v>167.19462973431655</v>
      </c>
      <c r="J29" s="3">
        <v>323.36970039570588</v>
      </c>
      <c r="K29" s="3">
        <v>279.47088750706462</v>
      </c>
      <c r="L29" s="3">
        <v>6.9185859212116299</v>
      </c>
      <c r="M29" s="7"/>
      <c r="N29" s="2">
        <v>5.393375152719889</v>
      </c>
      <c r="O29" s="3">
        <v>0</v>
      </c>
      <c r="P29" s="12">
        <v>1.0411671377425955</v>
      </c>
      <c r="Q29" s="12"/>
      <c r="R29" s="2"/>
      <c r="S29" s="12">
        <v>2.7894718172594835</v>
      </c>
      <c r="U29" s="45">
        <f t="shared" si="0"/>
        <v>35.485821936087611</v>
      </c>
      <c r="V29" s="45">
        <f t="shared" si="1"/>
        <v>2.455117080496386</v>
      </c>
    </row>
    <row r="30" spans="3:22" x14ac:dyDescent="0.3">
      <c r="C30" s="4">
        <v>30</v>
      </c>
      <c r="D30" s="17">
        <v>2011</v>
      </c>
      <c r="E30" s="20" t="s">
        <v>23</v>
      </c>
      <c r="F30" s="33">
        <v>40801</v>
      </c>
      <c r="G30" s="3">
        <v>110</v>
      </c>
      <c r="H30" s="3">
        <v>276.70000000000073</v>
      </c>
      <c r="I30" s="3">
        <v>223.29999999999927</v>
      </c>
      <c r="J30" s="3">
        <v>500</v>
      </c>
      <c r="K30" s="3">
        <v>608</v>
      </c>
      <c r="L30" s="3">
        <v>15.277777777777779</v>
      </c>
      <c r="M30" s="7"/>
      <c r="N30" s="2">
        <v>7.4433333333333094</v>
      </c>
      <c r="O30" s="3">
        <v>58.762886597938149</v>
      </c>
      <c r="P30" s="12">
        <v>1.8446666666666716</v>
      </c>
      <c r="Q30" s="12">
        <v>11.079422084623351</v>
      </c>
      <c r="R30" s="2">
        <v>31.39169590643283</v>
      </c>
      <c r="S30" s="12">
        <v>3.1973256234188594</v>
      </c>
      <c r="U30" s="45">
        <f t="shared" si="0"/>
        <v>36.125965537730245</v>
      </c>
      <c r="V30" s="45">
        <f t="shared" si="1"/>
        <v>5.519244734931009</v>
      </c>
    </row>
    <row r="31" spans="3:22" x14ac:dyDescent="0.3">
      <c r="C31" s="4">
        <v>31</v>
      </c>
      <c r="D31" s="17">
        <v>2011</v>
      </c>
      <c r="E31" s="20" t="s">
        <v>24</v>
      </c>
      <c r="F31" s="33">
        <v>40831</v>
      </c>
      <c r="G31" s="3">
        <v>184</v>
      </c>
      <c r="H31" s="3">
        <v>443.5</v>
      </c>
      <c r="I31" s="3">
        <v>284.5</v>
      </c>
      <c r="J31" s="3">
        <v>728</v>
      </c>
      <c r="K31" s="3">
        <v>1019</v>
      </c>
      <c r="L31" s="3">
        <v>24.731182795698924</v>
      </c>
      <c r="M31" s="7"/>
      <c r="N31" s="2">
        <v>9.17741935483871</v>
      </c>
      <c r="O31" s="3">
        <v>302.06185567010311</v>
      </c>
      <c r="P31" s="12">
        <v>2.9566666666666666</v>
      </c>
      <c r="Q31" s="12">
        <v>3.4546878136920296</v>
      </c>
      <c r="R31" s="2">
        <v>9.7882821387940826</v>
      </c>
      <c r="S31" s="12">
        <v>3.2976324689966177</v>
      </c>
      <c r="U31" s="45">
        <f t="shared" si="0"/>
        <v>36.196362603012219</v>
      </c>
      <c r="V31" s="45">
        <f t="shared" si="1"/>
        <v>8.9517886007449583</v>
      </c>
    </row>
    <row r="32" spans="3:22" x14ac:dyDescent="0.3">
      <c r="C32" s="4">
        <v>30</v>
      </c>
      <c r="D32" s="17">
        <v>2011</v>
      </c>
      <c r="E32" s="20" t="s">
        <v>25</v>
      </c>
      <c r="F32" s="33">
        <v>40862</v>
      </c>
      <c r="G32" s="3">
        <v>239</v>
      </c>
      <c r="H32" s="3">
        <v>575.40000000000146</v>
      </c>
      <c r="I32" s="3">
        <v>320.59999999999854</v>
      </c>
      <c r="J32" s="3">
        <v>896</v>
      </c>
      <c r="K32" s="3">
        <v>1283</v>
      </c>
      <c r="L32" s="3">
        <v>33.194444444444443</v>
      </c>
      <c r="M32" s="7"/>
      <c r="N32" s="2">
        <v>10.686666666666618</v>
      </c>
      <c r="O32" s="3">
        <v>394.84536082474227</v>
      </c>
      <c r="P32" s="12">
        <v>3.8360000000000096</v>
      </c>
      <c r="Q32" s="12">
        <v>3.428892643219176</v>
      </c>
      <c r="R32" s="2">
        <v>9.7151958224543318</v>
      </c>
      <c r="S32" s="12">
        <v>3.2297532151546693</v>
      </c>
      <c r="U32" s="45">
        <f t="shared" si="0"/>
        <v>35.086279979216236</v>
      </c>
      <c r="V32" s="45">
        <f t="shared" si="1"/>
        <v>11.646695715323165</v>
      </c>
    </row>
    <row r="33" spans="3:22" x14ac:dyDescent="0.3">
      <c r="C33" s="4">
        <v>31</v>
      </c>
      <c r="D33" s="17">
        <v>2011</v>
      </c>
      <c r="E33" s="20" t="s">
        <v>26</v>
      </c>
      <c r="F33" s="33">
        <v>40892</v>
      </c>
      <c r="G33" s="3">
        <v>284</v>
      </c>
      <c r="H33" s="3">
        <v>694.69999999999709</v>
      </c>
      <c r="I33" s="3">
        <v>315.30000000000291</v>
      </c>
      <c r="J33" s="3">
        <v>1010</v>
      </c>
      <c r="K33" s="3">
        <v>1514</v>
      </c>
      <c r="L33" s="3">
        <v>38.172043010752688</v>
      </c>
      <c r="M33" s="7"/>
      <c r="N33" s="2">
        <v>10.170967741935577</v>
      </c>
      <c r="O33" s="4">
        <v>477</v>
      </c>
      <c r="P33" s="12">
        <v>4.6313333333333135</v>
      </c>
      <c r="Q33" s="12">
        <v>3.4268097175977164</v>
      </c>
      <c r="R33" s="2">
        <v>9.7092941998601976</v>
      </c>
      <c r="S33" s="12">
        <v>3.1793579962573864</v>
      </c>
      <c r="U33" s="45">
        <f t="shared" si="0"/>
        <v>34.843045199300377</v>
      </c>
      <c r="V33" s="45">
        <f t="shared" si="1"/>
        <v>13.30030219973294</v>
      </c>
    </row>
    <row r="34" spans="3:22" x14ac:dyDescent="0.3">
      <c r="C34" s="8">
        <v>31</v>
      </c>
      <c r="D34" s="22">
        <v>2012</v>
      </c>
      <c r="E34" s="21" t="s">
        <v>27</v>
      </c>
      <c r="F34" s="34">
        <v>40923</v>
      </c>
      <c r="G34" s="11">
        <v>388</v>
      </c>
      <c r="H34" s="11">
        <v>962.40000000000146</v>
      </c>
      <c r="I34" s="3">
        <v>353.59999999999854</v>
      </c>
      <c r="J34" s="11">
        <v>1316</v>
      </c>
      <c r="K34" s="11">
        <v>1946</v>
      </c>
      <c r="L34" s="3">
        <v>52.1505376344086</v>
      </c>
      <c r="M34" s="7"/>
      <c r="N34" s="6">
        <v>11.406451612903179</v>
      </c>
      <c r="O34" s="8">
        <v>704</v>
      </c>
      <c r="P34" s="9">
        <v>6.4160000000000101</v>
      </c>
      <c r="Q34" s="9">
        <v>3.2165775401069565</v>
      </c>
      <c r="R34" s="6">
        <v>9.1136363636363775</v>
      </c>
      <c r="S34" s="9">
        <v>3.0220282626766388</v>
      </c>
      <c r="U34" s="45">
        <f t="shared" si="0"/>
        <v>32.78080991846911</v>
      </c>
      <c r="V34" s="45">
        <f t="shared" si="1"/>
        <v>17.095368613395181</v>
      </c>
    </row>
    <row r="35" spans="3:22" x14ac:dyDescent="0.3">
      <c r="C35" s="8">
        <v>29</v>
      </c>
      <c r="D35" s="22">
        <v>2012</v>
      </c>
      <c r="E35" s="21" t="s">
        <v>28</v>
      </c>
      <c r="F35" s="34">
        <v>40954</v>
      </c>
      <c r="G35" s="11">
        <v>428</v>
      </c>
      <c r="H35" s="11">
        <v>1095.7000000000007</v>
      </c>
      <c r="I35" s="11">
        <v>270.29999999999927</v>
      </c>
      <c r="J35" s="11">
        <v>1366</v>
      </c>
      <c r="K35" s="11">
        <v>2049</v>
      </c>
      <c r="L35" s="3">
        <v>61.494252873563212</v>
      </c>
      <c r="M35" s="7"/>
      <c r="N35" s="6">
        <v>9.320689655172389</v>
      </c>
      <c r="O35" s="8">
        <v>751</v>
      </c>
      <c r="P35" s="9">
        <v>7.3046666666666713</v>
      </c>
      <c r="Q35" s="9">
        <v>3.4329129787734023</v>
      </c>
      <c r="R35" s="6">
        <v>9.7265867731913076</v>
      </c>
      <c r="S35" s="9">
        <v>2.8700374190015503</v>
      </c>
      <c r="U35" s="45">
        <f t="shared" si="0"/>
        <v>31.29008612790911</v>
      </c>
      <c r="V35" s="45">
        <f t="shared" si="1"/>
        <v>19.241604687852153</v>
      </c>
    </row>
    <row r="36" spans="3:22" x14ac:dyDescent="0.3">
      <c r="C36" s="8">
        <v>31</v>
      </c>
      <c r="D36" s="22">
        <v>2012</v>
      </c>
      <c r="E36" s="21" t="s">
        <v>29</v>
      </c>
      <c r="F36" s="34">
        <v>40983</v>
      </c>
      <c r="G36" s="11">
        <v>312</v>
      </c>
      <c r="H36" s="11">
        <v>777.29999999999927</v>
      </c>
      <c r="I36" s="11">
        <v>315.70000000000073</v>
      </c>
      <c r="J36" s="11">
        <v>1093</v>
      </c>
      <c r="K36" s="11">
        <v>1622</v>
      </c>
      <c r="L36" s="11">
        <v>41.935483870967744</v>
      </c>
      <c r="M36" s="10"/>
      <c r="N36" s="6">
        <v>10.183870967741958</v>
      </c>
      <c r="O36" s="8">
        <v>552</v>
      </c>
      <c r="P36" s="9">
        <v>5.1819999999999951</v>
      </c>
      <c r="Q36" s="9">
        <v>3.3132992327365702</v>
      </c>
      <c r="R36" s="6">
        <v>9.387681159420282</v>
      </c>
      <c r="S36" s="9">
        <v>3.0867104078219496</v>
      </c>
      <c r="U36" s="45">
        <f t="shared" si="0"/>
        <v>33.978548684431033</v>
      </c>
      <c r="V36" s="45">
        <f t="shared" si="1"/>
        <v>14.2490688031485</v>
      </c>
    </row>
    <row r="37" spans="3:22" x14ac:dyDescent="0.3">
      <c r="C37" s="8">
        <v>30</v>
      </c>
      <c r="D37" s="22">
        <v>2012</v>
      </c>
      <c r="E37" s="21" t="s">
        <v>30</v>
      </c>
      <c r="F37" s="34">
        <v>41014</v>
      </c>
      <c r="G37" s="11">
        <v>220.5385684503326</v>
      </c>
      <c r="H37" s="11">
        <v>544.36949270331388</v>
      </c>
      <c r="I37" s="11">
        <v>236.61313412093295</v>
      </c>
      <c r="J37" s="11">
        <v>780.98262682424684</v>
      </c>
      <c r="K37" s="11">
        <v>1204.450312717272</v>
      </c>
      <c r="L37" s="11">
        <v>30.63035672921286</v>
      </c>
      <c r="M37" s="10"/>
      <c r="N37" s="6">
        <v>7.8871044706977651</v>
      </c>
      <c r="O37" s="11">
        <v>394</v>
      </c>
      <c r="P37" s="9">
        <v>3.6291299513554258</v>
      </c>
      <c r="Q37" s="9">
        <v>3.2509375497361241</v>
      </c>
      <c r="R37" s="6">
        <v>9.2109897242523502</v>
      </c>
      <c r="S37" s="9">
        <v>3.2125602717669337</v>
      </c>
      <c r="U37" s="45">
        <f t="shared" si="0"/>
        <v>35.695453731481265</v>
      </c>
      <c r="V37" s="45">
        <f t="shared" si="1"/>
        <v>10.933644814063834</v>
      </c>
    </row>
    <row r="38" spans="3:22" x14ac:dyDescent="0.3">
      <c r="C38" s="8">
        <v>31</v>
      </c>
      <c r="D38" s="22">
        <v>2012</v>
      </c>
      <c r="E38" s="21" t="s">
        <v>31</v>
      </c>
      <c r="F38" s="34">
        <v>41044</v>
      </c>
      <c r="G38" s="11">
        <v>126.4614315496674</v>
      </c>
      <c r="H38" s="11">
        <v>313.83050729668321</v>
      </c>
      <c r="I38" s="11">
        <v>247.18686587906996</v>
      </c>
      <c r="J38" s="11">
        <v>561.01737317575316</v>
      </c>
      <c r="K38" s="11">
        <v>700.54968728272797</v>
      </c>
      <c r="L38" s="11">
        <v>16.997504240546693</v>
      </c>
      <c r="M38" s="10"/>
      <c r="N38" s="6">
        <v>7.9737698670667729</v>
      </c>
      <c r="O38" s="11">
        <v>109</v>
      </c>
      <c r="P38" s="9">
        <v>2.092203381977888</v>
      </c>
      <c r="Q38" s="9">
        <v>6.7745387435873337</v>
      </c>
      <c r="R38" s="6">
        <v>19.194526440164111</v>
      </c>
      <c r="S38" s="9">
        <v>3.2322548987261315</v>
      </c>
      <c r="U38" s="45">
        <f t="shared" si="0"/>
        <v>36.206739635337811</v>
      </c>
      <c r="V38" s="45">
        <f t="shared" si="1"/>
        <v>6.1542421048802449</v>
      </c>
    </row>
    <row r="39" spans="3:22" x14ac:dyDescent="0.3">
      <c r="C39" s="8">
        <v>30</v>
      </c>
      <c r="D39" s="22">
        <v>2012</v>
      </c>
      <c r="E39" s="21" t="s">
        <v>32</v>
      </c>
      <c r="F39" s="34">
        <v>41075</v>
      </c>
      <c r="G39" s="11">
        <v>86</v>
      </c>
      <c r="H39" s="11">
        <v>224.80000000000291</v>
      </c>
      <c r="I39" s="11">
        <v>209.19999999999709</v>
      </c>
      <c r="J39" s="11">
        <v>434</v>
      </c>
      <c r="K39" s="11">
        <v>472</v>
      </c>
      <c r="L39" s="11">
        <v>11.944444444444445</v>
      </c>
      <c r="M39" s="10"/>
      <c r="N39" s="6">
        <v>6.9733333333332359</v>
      </c>
      <c r="O39" s="11">
        <v>15</v>
      </c>
      <c r="P39" s="9">
        <v>1.4986666666666861</v>
      </c>
      <c r="Q39" s="6">
        <v>35.262745098039673</v>
      </c>
      <c r="R39" s="6"/>
      <c r="S39" s="9">
        <v>3.099644128113852</v>
      </c>
      <c r="U39" s="45">
        <f t="shared" si="0"/>
        <v>35.871713026295787</v>
      </c>
      <c r="V39" s="45">
        <f t="shared" si="1"/>
        <v>4.2846768336964418</v>
      </c>
    </row>
    <row r="40" spans="3:22" x14ac:dyDescent="0.3">
      <c r="C40" s="8">
        <v>31</v>
      </c>
      <c r="D40" s="22">
        <v>2012</v>
      </c>
      <c r="E40" s="21" t="s">
        <v>21</v>
      </c>
      <c r="F40" s="34">
        <v>41105</v>
      </c>
      <c r="G40" s="11">
        <v>46</v>
      </c>
      <c r="H40" s="11">
        <v>143</v>
      </c>
      <c r="I40" s="11">
        <v>225</v>
      </c>
      <c r="J40" s="11">
        <v>368</v>
      </c>
      <c r="K40" s="11">
        <v>250</v>
      </c>
      <c r="L40" s="11">
        <v>6.182795698924731</v>
      </c>
      <c r="M40" s="10"/>
      <c r="N40" s="6">
        <v>7.258064516129032</v>
      </c>
      <c r="O40" s="11">
        <v>0</v>
      </c>
      <c r="P40" s="9">
        <v>0.95333333333333337</v>
      </c>
      <c r="Q40" s="6"/>
      <c r="R40" s="6"/>
      <c r="S40" s="9">
        <v>2.7482517482517483</v>
      </c>
      <c r="U40" s="45">
        <f t="shared" si="0"/>
        <v>35.521454958795111</v>
      </c>
      <c r="V40" s="45">
        <f t="shared" si="1"/>
        <v>2.1962189893878699</v>
      </c>
    </row>
    <row r="41" spans="3:22" x14ac:dyDescent="0.3">
      <c r="C41" s="8">
        <v>31</v>
      </c>
      <c r="D41" s="22">
        <v>2012</v>
      </c>
      <c r="E41" s="21" t="s">
        <v>22</v>
      </c>
      <c r="F41" s="34">
        <v>41136</v>
      </c>
      <c r="G41" s="11">
        <v>71</v>
      </c>
      <c r="H41" s="11">
        <v>198</v>
      </c>
      <c r="I41" s="11">
        <v>264</v>
      </c>
      <c r="J41" s="11">
        <v>462</v>
      </c>
      <c r="K41" s="11">
        <v>395</v>
      </c>
      <c r="L41" s="11">
        <v>9.543010752688172</v>
      </c>
      <c r="M41" s="16"/>
      <c r="N41" s="6">
        <v>8.5161290322580641</v>
      </c>
      <c r="O41" s="11">
        <v>6</v>
      </c>
      <c r="P41" s="9">
        <v>1.32</v>
      </c>
      <c r="Q41" s="6">
        <v>77.647058823529406</v>
      </c>
      <c r="R41" s="6"/>
      <c r="S41" s="9">
        <v>2.9949494949494948</v>
      </c>
      <c r="U41" s="45">
        <f t="shared" si="0"/>
        <v>36.361962625425754</v>
      </c>
      <c r="V41" s="45">
        <f t="shared" si="1"/>
        <v>3.4700260032328347</v>
      </c>
    </row>
    <row r="42" spans="3:22" x14ac:dyDescent="0.3">
      <c r="C42" s="8">
        <v>30</v>
      </c>
      <c r="D42" s="22">
        <v>2012</v>
      </c>
      <c r="E42" s="21" t="s">
        <v>23</v>
      </c>
      <c r="F42" s="34">
        <v>41167</v>
      </c>
      <c r="G42" s="11">
        <v>120</v>
      </c>
      <c r="H42" s="11">
        <v>297.08000000000175</v>
      </c>
      <c r="I42" s="11">
        <v>315.31999999999834</v>
      </c>
      <c r="J42" s="11">
        <v>612.40000000000009</v>
      </c>
      <c r="K42" s="11">
        <v>662</v>
      </c>
      <c r="L42" s="11">
        <v>16.666666666666664</v>
      </c>
      <c r="M42" s="10"/>
      <c r="N42" s="6">
        <v>10.510666666666612</v>
      </c>
      <c r="O42" s="11">
        <v>116</v>
      </c>
      <c r="P42" s="9">
        <v>1.980533333333345</v>
      </c>
      <c r="Q42" s="9">
        <v>6.0259634888438489</v>
      </c>
      <c r="R42" s="2">
        <v>17.073563218390905</v>
      </c>
      <c r="S42" s="9">
        <v>3.2283559983842607</v>
      </c>
      <c r="U42" s="45">
        <f t="shared" si="0"/>
        <v>36.056644880174296</v>
      </c>
      <c r="V42" s="45">
        <f t="shared" si="1"/>
        <v>6.0094408133623816</v>
      </c>
    </row>
    <row r="43" spans="3:22" x14ac:dyDescent="0.3">
      <c r="C43" s="8">
        <v>31</v>
      </c>
      <c r="D43" s="22">
        <v>2012</v>
      </c>
      <c r="E43" s="21" t="s">
        <v>24</v>
      </c>
      <c r="F43" s="34">
        <v>41197</v>
      </c>
      <c r="G43" s="11">
        <v>207</v>
      </c>
      <c r="H43" s="11">
        <v>495.41999999999825</v>
      </c>
      <c r="I43" s="11">
        <v>241.18000000000166</v>
      </c>
      <c r="J43" s="11">
        <v>736.59999999999991</v>
      </c>
      <c r="K43" s="11">
        <v>1124</v>
      </c>
      <c r="L43" s="11">
        <v>27.822580645161288</v>
      </c>
      <c r="M43" s="10"/>
      <c r="N43" s="6">
        <v>7.7800000000000535</v>
      </c>
      <c r="O43" s="11">
        <v>351</v>
      </c>
      <c r="P43" s="9">
        <v>3.3027999999999884</v>
      </c>
      <c r="Q43" s="9">
        <v>3.3210658622423215</v>
      </c>
      <c r="R43" s="2">
        <v>9.4096866096865757</v>
      </c>
      <c r="S43" s="9">
        <v>3.2687820435186388</v>
      </c>
      <c r="U43" s="45">
        <f t="shared" si="0"/>
        <v>35.489880332165072</v>
      </c>
      <c r="V43" s="45">
        <f t="shared" si="1"/>
        <v>9.874200576287862</v>
      </c>
    </row>
    <row r="44" spans="3:22" x14ac:dyDescent="0.3">
      <c r="C44" s="8">
        <v>30</v>
      </c>
      <c r="D44" s="22">
        <v>2012</v>
      </c>
      <c r="E44" s="21" t="s">
        <v>25</v>
      </c>
      <c r="F44" s="34">
        <v>41228</v>
      </c>
      <c r="G44" s="11">
        <v>240</v>
      </c>
      <c r="H44" s="11">
        <v>595</v>
      </c>
      <c r="I44" s="11">
        <v>346</v>
      </c>
      <c r="J44" s="11">
        <v>941</v>
      </c>
      <c r="K44" s="11">
        <v>1315</v>
      </c>
      <c r="L44" s="11">
        <v>33.333333333333329</v>
      </c>
      <c r="M44" s="10"/>
      <c r="N44" s="6">
        <v>11.533333333333333</v>
      </c>
      <c r="O44" s="11">
        <v>428</v>
      </c>
      <c r="P44" s="9">
        <v>3.9666666666666668</v>
      </c>
      <c r="Q44" s="9">
        <v>3.2710280373831777</v>
      </c>
      <c r="R44" s="2">
        <v>9.2679127725856709</v>
      </c>
      <c r="S44" s="9">
        <v>3.2100840336134455</v>
      </c>
      <c r="U44" s="45">
        <f t="shared" si="0"/>
        <v>35.811546840958606</v>
      </c>
      <c r="V44" s="45">
        <f t="shared" si="1"/>
        <v>11.937182280319535</v>
      </c>
    </row>
    <row r="45" spans="3:22" x14ac:dyDescent="0.3">
      <c r="C45" s="8">
        <v>31</v>
      </c>
      <c r="D45" s="22">
        <v>2012</v>
      </c>
      <c r="E45" s="21" t="s">
        <v>26</v>
      </c>
      <c r="F45" s="34">
        <v>41258</v>
      </c>
      <c r="G45" s="11">
        <v>413</v>
      </c>
      <c r="H45" s="11">
        <v>1047.4000000000015</v>
      </c>
      <c r="I45" s="11">
        <v>402.59999999999854</v>
      </c>
      <c r="J45" s="11">
        <v>1450</v>
      </c>
      <c r="K45" s="11">
        <v>2062</v>
      </c>
      <c r="L45" s="11">
        <v>55.51075268817204</v>
      </c>
      <c r="M45" s="10"/>
      <c r="N45" s="6">
        <v>12.987096774193502</v>
      </c>
      <c r="O45" s="11">
        <v>759</v>
      </c>
      <c r="P45" s="9">
        <v>6.9826666666666766</v>
      </c>
      <c r="Q45" s="9">
        <v>3.2469968224443968</v>
      </c>
      <c r="R45" s="2">
        <v>9.1998243302591263</v>
      </c>
      <c r="S45" s="9">
        <v>2.9686843612755367</v>
      </c>
      <c r="U45" s="45">
        <f t="shared" si="0"/>
        <v>32.632261944325748</v>
      </c>
      <c r="V45" s="45">
        <f t="shared" si="1"/>
        <v>18.114414224471151</v>
      </c>
    </row>
    <row r="46" spans="3:22" x14ac:dyDescent="0.3">
      <c r="C46" s="4">
        <v>31</v>
      </c>
      <c r="D46" s="17">
        <v>2013</v>
      </c>
      <c r="E46" s="20" t="s">
        <v>27</v>
      </c>
      <c r="F46" s="33">
        <v>41289</v>
      </c>
      <c r="G46" s="3">
        <v>406</v>
      </c>
      <c r="H46" s="3">
        <v>1031.9000000000015</v>
      </c>
      <c r="I46" s="3">
        <v>351.09999999999854</v>
      </c>
      <c r="J46" s="3">
        <v>1383</v>
      </c>
      <c r="K46" s="3">
        <v>2002</v>
      </c>
      <c r="L46" s="3">
        <v>54.569892473118273</v>
      </c>
      <c r="M46" s="7"/>
      <c r="N46" s="2">
        <v>11.325806451612856</v>
      </c>
      <c r="O46" s="3">
        <v>733</v>
      </c>
      <c r="P46" s="12">
        <v>6.8793333333333431</v>
      </c>
      <c r="Q46" s="12">
        <v>3.3124147339699905</v>
      </c>
      <c r="R46" s="2">
        <v>9.3851750795816411</v>
      </c>
      <c r="S46" s="12">
        <v>2.9401104758212977</v>
      </c>
      <c r="U46" s="45">
        <f t="shared" si="0"/>
        <v>32.228983547441963</v>
      </c>
      <c r="V46" s="45">
        <f t="shared" si="1"/>
        <v>17.58732166701806</v>
      </c>
    </row>
    <row r="47" spans="3:22" x14ac:dyDescent="0.3">
      <c r="C47" s="4">
        <v>28</v>
      </c>
      <c r="D47" s="17">
        <v>2013</v>
      </c>
      <c r="E47" s="20" t="s">
        <v>28</v>
      </c>
      <c r="F47" s="33">
        <v>41320</v>
      </c>
      <c r="G47" s="3">
        <v>315</v>
      </c>
      <c r="H47" s="3">
        <v>768.69999999999709</v>
      </c>
      <c r="I47" s="3">
        <v>293.30000000000291</v>
      </c>
      <c r="J47" s="3">
        <v>1062</v>
      </c>
      <c r="K47" s="3">
        <v>1593</v>
      </c>
      <c r="L47" s="3">
        <v>46.875</v>
      </c>
      <c r="M47" s="7"/>
      <c r="N47" s="2">
        <v>10.475000000000104</v>
      </c>
      <c r="O47" s="3">
        <v>571</v>
      </c>
      <c r="P47" s="12">
        <v>5.1246666666666476</v>
      </c>
      <c r="Q47" s="12">
        <v>3.1676110023694122</v>
      </c>
      <c r="R47" s="2">
        <v>8.9748978400466672</v>
      </c>
      <c r="S47" s="12">
        <v>3.0723299076362767</v>
      </c>
      <c r="U47" s="45">
        <f t="shared" si="0"/>
        <v>33.053221288515402</v>
      </c>
      <c r="V47" s="45">
        <f t="shared" si="1"/>
        <v>15.493697478991598</v>
      </c>
    </row>
    <row r="48" spans="3:22" x14ac:dyDescent="0.3">
      <c r="C48" s="4">
        <v>31</v>
      </c>
      <c r="D48" s="17">
        <v>2013</v>
      </c>
      <c r="E48" s="20" t="s">
        <v>29</v>
      </c>
      <c r="F48" s="33">
        <v>41348</v>
      </c>
      <c r="G48" s="3">
        <v>416.40000000000146</v>
      </c>
      <c r="H48" s="3">
        <v>1009.5999999999913</v>
      </c>
      <c r="I48" s="3">
        <v>338.40000000000873</v>
      </c>
      <c r="J48" s="3">
        <v>1348</v>
      </c>
      <c r="K48" s="3">
        <v>2028.6000000000058</v>
      </c>
      <c r="L48" s="3">
        <v>55.967741935484064</v>
      </c>
      <c r="M48" s="7"/>
      <c r="N48" s="2">
        <v>10.916129032258347</v>
      </c>
      <c r="O48" s="3">
        <v>756</v>
      </c>
      <c r="P48" s="12">
        <v>6.7306666666666084</v>
      </c>
      <c r="Q48" s="12">
        <v>3.1422346716464093</v>
      </c>
      <c r="R48" s="2">
        <v>8.9029982363314932</v>
      </c>
      <c r="S48" s="12">
        <v>3.0093106180665843</v>
      </c>
      <c r="U48" s="45">
        <f t="shared" si="0"/>
        <v>31.841555065830345</v>
      </c>
      <c r="V48" s="45">
        <f t="shared" si="1"/>
        <v>17.82099936748898</v>
      </c>
    </row>
    <row r="49" spans="3:22" x14ac:dyDescent="0.3">
      <c r="C49" s="4">
        <v>30</v>
      </c>
      <c r="D49" s="17">
        <v>2013</v>
      </c>
      <c r="E49" s="20" t="s">
        <v>30</v>
      </c>
      <c r="F49" s="33">
        <v>41379</v>
      </c>
      <c r="G49" s="3">
        <v>251.59999999999854</v>
      </c>
      <c r="H49" s="3">
        <v>576.40000000000873</v>
      </c>
      <c r="I49" s="3">
        <v>293.59999999999127</v>
      </c>
      <c r="J49" s="3">
        <v>870</v>
      </c>
      <c r="K49" s="3">
        <v>1327.3999999999942</v>
      </c>
      <c r="L49" s="3">
        <v>34.944444444444244</v>
      </c>
      <c r="M49" s="7"/>
      <c r="N49" s="2">
        <v>9.7866666666663757</v>
      </c>
      <c r="O49" s="3">
        <v>442</v>
      </c>
      <c r="P49" s="12">
        <v>3.8426666666667249</v>
      </c>
      <c r="Q49" s="12">
        <v>3.0684056428001529</v>
      </c>
      <c r="R49" s="2">
        <v>8.6938159879337675</v>
      </c>
      <c r="S49" s="12">
        <v>3.3029146426092542</v>
      </c>
      <c r="U49" s="45">
        <f t="shared" si="0"/>
        <v>34.482579465278477</v>
      </c>
      <c r="V49" s="45">
        <f t="shared" si="1"/>
        <v>12.049745824255574</v>
      </c>
    </row>
    <row r="50" spans="3:22" x14ac:dyDescent="0.3">
      <c r="C50" s="4">
        <v>31</v>
      </c>
      <c r="D50" s="17">
        <v>2013</v>
      </c>
      <c r="E50" s="20" t="s">
        <v>31</v>
      </c>
      <c r="F50" s="33">
        <v>41409</v>
      </c>
      <c r="G50" s="3">
        <v>113</v>
      </c>
      <c r="H50" s="3">
        <v>258.40000000000146</v>
      </c>
      <c r="I50" s="3">
        <v>267.59999999999854</v>
      </c>
      <c r="J50" s="3">
        <v>526</v>
      </c>
      <c r="K50" s="3">
        <v>612</v>
      </c>
      <c r="L50" s="3">
        <v>15.188172043010754</v>
      </c>
      <c r="M50" s="7"/>
      <c r="N50" s="2">
        <v>8.6322580645160816</v>
      </c>
      <c r="O50" s="3">
        <v>59</v>
      </c>
      <c r="P50" s="12">
        <v>1.7226666666666763</v>
      </c>
      <c r="Q50" s="12">
        <v>10.30508474576277</v>
      </c>
      <c r="R50" s="2">
        <v>29.197740112994513</v>
      </c>
      <c r="S50" s="12">
        <v>3.3684210526315654</v>
      </c>
      <c r="U50" s="45">
        <f t="shared" si="0"/>
        <v>35.398230088495573</v>
      </c>
      <c r="V50" s="45">
        <f t="shared" si="1"/>
        <v>5.376344086021505</v>
      </c>
    </row>
    <row r="51" spans="3:22" x14ac:dyDescent="0.3">
      <c r="C51" s="4">
        <v>30</v>
      </c>
      <c r="D51" s="17">
        <v>2013</v>
      </c>
      <c r="E51" s="20" t="s">
        <v>32</v>
      </c>
      <c r="F51" s="33">
        <v>41440</v>
      </c>
      <c r="G51" s="3">
        <v>39</v>
      </c>
      <c r="H51" s="3">
        <v>93.19999999999709</v>
      </c>
      <c r="I51" s="3">
        <v>191.80000000000291</v>
      </c>
      <c r="J51" s="3">
        <v>285</v>
      </c>
      <c r="K51" s="3">
        <v>207</v>
      </c>
      <c r="L51" s="3">
        <v>5.416666666666667</v>
      </c>
      <c r="M51" s="7"/>
      <c r="N51" s="2">
        <v>6.3933333333334303</v>
      </c>
      <c r="O51" s="3">
        <v>0.4</v>
      </c>
      <c r="P51" s="12">
        <v>0.62133333333331398</v>
      </c>
      <c r="Q51" s="12"/>
      <c r="R51" s="2"/>
      <c r="S51" s="12">
        <v>3.2210300429185241</v>
      </c>
      <c r="U51" s="45">
        <f t="shared" si="0"/>
        <v>34.690799396681747</v>
      </c>
      <c r="V51" s="45">
        <f t="shared" si="1"/>
        <v>1.8790849673202614</v>
      </c>
    </row>
    <row r="52" spans="3:22" x14ac:dyDescent="0.3">
      <c r="C52" s="4">
        <v>31</v>
      </c>
      <c r="D52" s="17">
        <v>2013</v>
      </c>
      <c r="E52" s="20" t="s">
        <v>21</v>
      </c>
      <c r="F52" s="33">
        <v>41470</v>
      </c>
      <c r="G52" s="3">
        <v>45</v>
      </c>
      <c r="H52" s="3">
        <v>107.5</v>
      </c>
      <c r="I52" s="3">
        <v>255.5</v>
      </c>
      <c r="J52" s="3">
        <v>363</v>
      </c>
      <c r="K52" s="3">
        <v>237.48999999999796</v>
      </c>
      <c r="L52" s="3">
        <v>6.0483870967741939</v>
      </c>
      <c r="M52" s="7"/>
      <c r="N52" s="2">
        <v>8.241935483870968</v>
      </c>
      <c r="O52" s="3">
        <v>0.4</v>
      </c>
      <c r="P52" s="12">
        <v>0.71666666666666667</v>
      </c>
      <c r="Q52" s="12"/>
      <c r="R52" s="2"/>
      <c r="S52" s="12">
        <v>3.2092093023255623</v>
      </c>
      <c r="U52" s="45">
        <f t="shared" si="0"/>
        <v>34.493827160493531</v>
      </c>
      <c r="V52" s="45">
        <f t="shared" si="1"/>
        <v>2.0863201911588831</v>
      </c>
    </row>
    <row r="53" spans="3:22" x14ac:dyDescent="0.3">
      <c r="C53" s="4">
        <v>31</v>
      </c>
      <c r="D53" s="17">
        <v>2013</v>
      </c>
      <c r="E53" s="20" t="s">
        <v>22</v>
      </c>
      <c r="F53" s="33">
        <v>41501</v>
      </c>
      <c r="G53" s="3">
        <v>57.600000000000364</v>
      </c>
      <c r="H53" s="3">
        <v>134.70000000000437</v>
      </c>
      <c r="I53" s="3">
        <v>227.79999999999563</v>
      </c>
      <c r="J53" s="3">
        <v>362.5</v>
      </c>
      <c r="K53" s="3">
        <v>308.70999999999913</v>
      </c>
      <c r="L53" s="3">
        <v>7.7419354838710168</v>
      </c>
      <c r="M53" s="7"/>
      <c r="N53" s="2">
        <v>7.3483870967740526</v>
      </c>
      <c r="O53" s="3">
        <v>0.49</v>
      </c>
      <c r="P53" s="12">
        <v>0.89800000000002911</v>
      </c>
      <c r="Q53" s="12"/>
      <c r="R53" s="2"/>
      <c r="S53" s="12">
        <v>3.2918337045285013</v>
      </c>
      <c r="U53" s="45">
        <f t="shared" si="0"/>
        <v>35.029729484386024</v>
      </c>
      <c r="V53" s="45">
        <f t="shared" si="1"/>
        <v>2.7119790568557094</v>
      </c>
    </row>
    <row r="54" spans="3:22" x14ac:dyDescent="0.3">
      <c r="C54" s="4">
        <v>30</v>
      </c>
      <c r="D54" s="17">
        <v>2013</v>
      </c>
      <c r="E54" s="20" t="s">
        <v>23</v>
      </c>
      <c r="F54" s="33">
        <v>41532</v>
      </c>
      <c r="G54" s="3">
        <v>122</v>
      </c>
      <c r="H54" s="3">
        <v>275.89999999999418</v>
      </c>
      <c r="I54" s="3">
        <v>291.10000000000582</v>
      </c>
      <c r="J54" s="3">
        <v>567</v>
      </c>
      <c r="K54" s="3">
        <v>664</v>
      </c>
      <c r="L54" s="3">
        <v>16.944444444444446</v>
      </c>
      <c r="M54" s="7"/>
      <c r="N54" s="2">
        <v>9.7033333333335268</v>
      </c>
      <c r="O54" s="3">
        <v>106</v>
      </c>
      <c r="P54" s="12">
        <v>1.8393333333332946</v>
      </c>
      <c r="Q54" s="12">
        <v>6.1243063263039774</v>
      </c>
      <c r="R54" s="2">
        <v>17.352201257861271</v>
      </c>
      <c r="S54" s="12">
        <v>3.4066690830011379</v>
      </c>
      <c r="U54" s="45">
        <f t="shared" si="0"/>
        <v>35.572699024965175</v>
      </c>
      <c r="V54" s="45">
        <f t="shared" si="1"/>
        <v>6.0275962236746548</v>
      </c>
    </row>
    <row r="55" spans="3:22" x14ac:dyDescent="0.3">
      <c r="C55" s="4">
        <v>31</v>
      </c>
      <c r="D55" s="17">
        <v>2013</v>
      </c>
      <c r="E55" s="20" t="s">
        <v>24</v>
      </c>
      <c r="F55" s="33">
        <v>41562</v>
      </c>
      <c r="G55" s="3">
        <v>201</v>
      </c>
      <c r="H55" s="3">
        <v>448.30000000000291</v>
      </c>
      <c r="I55" s="3">
        <v>316.69999999999709</v>
      </c>
      <c r="J55" s="3">
        <v>765</v>
      </c>
      <c r="K55" s="3">
        <v>1084</v>
      </c>
      <c r="L55" s="3">
        <v>27.016129032258064</v>
      </c>
      <c r="M55" s="7"/>
      <c r="N55" s="2">
        <v>10.216129032257971</v>
      </c>
      <c r="O55" s="3">
        <v>327</v>
      </c>
      <c r="P55" s="12">
        <v>2.9886666666666861</v>
      </c>
      <c r="Q55" s="12">
        <v>3.2257600287821759</v>
      </c>
      <c r="R55" s="2">
        <v>9.139653414882833</v>
      </c>
      <c r="S55" s="12">
        <v>3.4180236448806447</v>
      </c>
      <c r="U55" s="45">
        <f t="shared" si="0"/>
        <v>35.248593633141482</v>
      </c>
      <c r="V55" s="45">
        <f t="shared" si="1"/>
        <v>9.5228055379858034</v>
      </c>
    </row>
    <row r="56" spans="3:22" x14ac:dyDescent="0.3">
      <c r="C56" s="4">
        <v>30</v>
      </c>
      <c r="D56" s="17">
        <v>2013</v>
      </c>
      <c r="E56" s="20" t="s">
        <v>25</v>
      </c>
      <c r="F56" s="33">
        <v>41593</v>
      </c>
      <c r="G56" s="3">
        <v>240</v>
      </c>
      <c r="H56" s="3">
        <v>549.40000000000146</v>
      </c>
      <c r="I56" s="3">
        <v>338.59999999999854</v>
      </c>
      <c r="J56" s="3">
        <v>888</v>
      </c>
      <c r="K56" s="3">
        <v>1295</v>
      </c>
      <c r="L56" s="3">
        <v>33.333333333333329</v>
      </c>
      <c r="M56" s="7"/>
      <c r="N56" s="2">
        <v>11.286666666666617</v>
      </c>
      <c r="O56" s="3">
        <v>419</v>
      </c>
      <c r="P56" s="12">
        <v>3.6626666666666763</v>
      </c>
      <c r="Q56" s="12">
        <v>3.0852169029903207</v>
      </c>
      <c r="R56" s="2">
        <v>8.7414478918059082</v>
      </c>
      <c r="S56" s="12">
        <v>3.3571168547506307</v>
      </c>
      <c r="U56" s="45">
        <f t="shared" si="0"/>
        <v>35.266884531590414</v>
      </c>
      <c r="V56" s="45">
        <f t="shared" si="1"/>
        <v>11.755628177196805</v>
      </c>
    </row>
    <row r="57" spans="3:22" x14ac:dyDescent="0.3">
      <c r="C57" s="4">
        <v>31</v>
      </c>
      <c r="D57" s="17">
        <v>2013</v>
      </c>
      <c r="E57" s="20" t="s">
        <v>26</v>
      </c>
      <c r="F57" s="33">
        <v>41623</v>
      </c>
      <c r="G57" s="3">
        <v>295</v>
      </c>
      <c r="H57" s="3">
        <v>685.59999999999854</v>
      </c>
      <c r="I57" s="3">
        <v>439.40000000000146</v>
      </c>
      <c r="J57" s="3">
        <v>1125</v>
      </c>
      <c r="K57" s="3">
        <v>1550</v>
      </c>
      <c r="L57" s="3">
        <v>39.6505376344086</v>
      </c>
      <c r="M57" s="7"/>
      <c r="N57" s="2">
        <v>14.174193548387144</v>
      </c>
      <c r="O57" s="3">
        <v>503</v>
      </c>
      <c r="P57" s="12">
        <v>4.5706666666666571</v>
      </c>
      <c r="Q57" s="12">
        <v>3.2071102794994673</v>
      </c>
      <c r="R57" s="2">
        <v>9.0868124585818251</v>
      </c>
      <c r="S57" s="12">
        <v>3.260793465577601</v>
      </c>
      <c r="U57" s="45">
        <f t="shared" si="0"/>
        <v>34.341420183892765</v>
      </c>
      <c r="V57" s="45">
        <f t="shared" si="1"/>
        <v>13.616557734204793</v>
      </c>
    </row>
    <row r="58" spans="3:22" x14ac:dyDescent="0.3">
      <c r="C58" s="8">
        <v>31</v>
      </c>
      <c r="D58" s="22">
        <v>2014</v>
      </c>
      <c r="E58" s="21" t="s">
        <v>27</v>
      </c>
      <c r="F58" s="34">
        <v>41654</v>
      </c>
      <c r="G58" s="11">
        <v>444</v>
      </c>
      <c r="H58" s="11">
        <v>1104</v>
      </c>
      <c r="I58" s="11">
        <v>414</v>
      </c>
      <c r="J58" s="11">
        <v>1518</v>
      </c>
      <c r="K58" s="11">
        <v>2132</v>
      </c>
      <c r="L58" s="11">
        <v>59.677419354838712</v>
      </c>
      <c r="M58" s="10"/>
      <c r="N58" s="6">
        <v>13.35483870967742</v>
      </c>
      <c r="O58" s="11">
        <v>779</v>
      </c>
      <c r="P58" s="9">
        <v>7.36</v>
      </c>
      <c r="Q58" s="9">
        <v>3.3345918598504869</v>
      </c>
      <c r="R58" s="6">
        <v>9.448010269576379</v>
      </c>
      <c r="S58" s="9">
        <v>2.931159420289855</v>
      </c>
      <c r="U58" s="45">
        <f t="shared" si="0"/>
        <v>31.384325501972562</v>
      </c>
      <c r="V58" s="45">
        <f t="shared" si="1"/>
        <v>18.729355541499753</v>
      </c>
    </row>
    <row r="59" spans="3:22" x14ac:dyDescent="0.3">
      <c r="C59" s="8">
        <v>28</v>
      </c>
      <c r="D59" s="22">
        <v>2014</v>
      </c>
      <c r="E59" s="21" t="s">
        <v>28</v>
      </c>
      <c r="F59" s="34">
        <v>41685</v>
      </c>
      <c r="G59" s="11">
        <v>280</v>
      </c>
      <c r="H59" s="11">
        <v>655.67142857142608</v>
      </c>
      <c r="I59" s="11">
        <v>247.47142857143263</v>
      </c>
      <c r="J59" s="11">
        <v>903.1428571428587</v>
      </c>
      <c r="K59" s="11">
        <v>1445.2857142857174</v>
      </c>
      <c r="L59" s="11">
        <v>41.666666666666671</v>
      </c>
      <c r="M59" s="10"/>
      <c r="N59" s="6">
        <v>8.8382653061225938</v>
      </c>
      <c r="O59" s="11">
        <v>502</v>
      </c>
      <c r="P59" s="9">
        <v>4.3711428571428401</v>
      </c>
      <c r="Q59" s="9">
        <v>3.073219726137455</v>
      </c>
      <c r="R59" s="6">
        <v>8.707455890722791</v>
      </c>
      <c r="S59" s="9">
        <v>3.2042835043684903</v>
      </c>
      <c r="U59" s="45">
        <f t="shared" si="0"/>
        <v>33.736828064559226</v>
      </c>
      <c r="V59" s="45">
        <f t="shared" si="1"/>
        <v>14.057011693566345</v>
      </c>
    </row>
    <row r="60" spans="3:22" x14ac:dyDescent="0.3">
      <c r="C60" s="8">
        <v>31</v>
      </c>
      <c r="D60" s="22">
        <v>2014</v>
      </c>
      <c r="E60" s="21" t="s">
        <v>29</v>
      </c>
      <c r="F60" s="34">
        <v>41713</v>
      </c>
      <c r="G60" s="11">
        <v>289.42857142856883</v>
      </c>
      <c r="H60" s="11">
        <v>675.02857142856374</v>
      </c>
      <c r="I60" s="11">
        <v>249.32857142857029</v>
      </c>
      <c r="J60" s="11">
        <v>924.35714285713402</v>
      </c>
      <c r="K60" s="11">
        <v>1520.2857142856956</v>
      </c>
      <c r="L60" s="11">
        <v>38.901689708140971</v>
      </c>
      <c r="M60" s="10"/>
      <c r="N60" s="6">
        <v>8.0428571428571054</v>
      </c>
      <c r="O60" s="11">
        <v>494</v>
      </c>
      <c r="P60" s="9">
        <v>4.5001904761904248</v>
      </c>
      <c r="Q60" s="9">
        <v>3.2151872894906584</v>
      </c>
      <c r="R60" s="6">
        <v>9.1096973202235318</v>
      </c>
      <c r="S60" s="9">
        <v>3.2521798019131443</v>
      </c>
      <c r="U60" s="45">
        <f t="shared" si="0"/>
        <v>34.331468684874288</v>
      </c>
      <c r="V60" s="45">
        <f t="shared" si="1"/>
        <v>13.355521420037382</v>
      </c>
    </row>
    <row r="61" spans="3:22" x14ac:dyDescent="0.3">
      <c r="C61" s="8">
        <v>30</v>
      </c>
      <c r="D61" s="22">
        <v>2014</v>
      </c>
      <c r="E61" s="21" t="s">
        <v>30</v>
      </c>
      <c r="F61" s="34">
        <v>41744</v>
      </c>
      <c r="G61" s="11">
        <v>208.57142857143117</v>
      </c>
      <c r="H61" s="11">
        <v>469.80000000001019</v>
      </c>
      <c r="I61" s="11">
        <v>219.69999999999709</v>
      </c>
      <c r="J61" s="11">
        <v>689.50000000000728</v>
      </c>
      <c r="K61" s="11">
        <v>1107.428571428587</v>
      </c>
      <c r="L61" s="11">
        <v>28.968253968254331</v>
      </c>
      <c r="M61" s="10"/>
      <c r="N61" s="6">
        <v>7.3233333333332364</v>
      </c>
      <c r="O61" s="11">
        <v>312</v>
      </c>
      <c r="P61" s="9">
        <v>3.1320000000000681</v>
      </c>
      <c r="Q61" s="9">
        <v>3.5429864253394432</v>
      </c>
      <c r="R61" s="6">
        <v>10.038461538461757</v>
      </c>
      <c r="S61" s="9">
        <v>3.3572340813719945</v>
      </c>
      <c r="U61" s="45">
        <f t="shared" si="0"/>
        <v>34.703196347032019</v>
      </c>
      <c r="V61" s="45">
        <f t="shared" si="1"/>
        <v>10.052910052910194</v>
      </c>
    </row>
    <row r="62" spans="3:22" x14ac:dyDescent="0.3">
      <c r="C62" s="8">
        <v>31</v>
      </c>
      <c r="D62" s="22">
        <v>2014</v>
      </c>
      <c r="E62" s="21" t="s">
        <v>31</v>
      </c>
      <c r="F62" s="34">
        <v>41774</v>
      </c>
      <c r="G62" s="11">
        <v>140</v>
      </c>
      <c r="H62" s="11">
        <v>319.69999999999709</v>
      </c>
      <c r="I62" s="11">
        <v>288.30000000000291</v>
      </c>
      <c r="J62" s="11">
        <v>608</v>
      </c>
      <c r="K62" s="11">
        <v>775</v>
      </c>
      <c r="L62" s="11">
        <v>18.817204301075268</v>
      </c>
      <c r="M62" s="10"/>
      <c r="N62" s="6">
        <v>9.3000000000000931</v>
      </c>
      <c r="O62" s="11">
        <v>188</v>
      </c>
      <c r="P62" s="9">
        <v>2.131333333333314</v>
      </c>
      <c r="Q62" s="9">
        <v>4.0012515644555329</v>
      </c>
      <c r="R62" s="6">
        <v>11.336879432624011</v>
      </c>
      <c r="S62" s="9">
        <v>3.4241476384110325</v>
      </c>
      <c r="U62" s="45">
        <f t="shared" si="0"/>
        <v>36.181139122315592</v>
      </c>
      <c r="V62" s="45">
        <f t="shared" si="1"/>
        <v>6.8082788671023966</v>
      </c>
    </row>
    <row r="63" spans="3:22" x14ac:dyDescent="0.3">
      <c r="C63" s="8">
        <v>30</v>
      </c>
      <c r="D63" s="22">
        <v>2014</v>
      </c>
      <c r="E63" s="21" t="s">
        <v>32</v>
      </c>
      <c r="F63" s="34">
        <v>41805</v>
      </c>
      <c r="G63" s="11">
        <v>93</v>
      </c>
      <c r="H63" s="11">
        <v>208.40000000000146</v>
      </c>
      <c r="I63" s="11">
        <v>205.59999999999854</v>
      </c>
      <c r="J63" s="11">
        <v>414</v>
      </c>
      <c r="K63" s="11">
        <v>517</v>
      </c>
      <c r="L63" s="11">
        <v>12.916666666666668</v>
      </c>
      <c r="M63" s="10"/>
      <c r="N63" s="6">
        <v>6.8533333333332846</v>
      </c>
      <c r="O63" s="11">
        <v>28</v>
      </c>
      <c r="P63" s="9">
        <v>1.3893333333333431</v>
      </c>
      <c r="Q63" s="9"/>
      <c r="R63" s="6"/>
      <c r="S63" s="9">
        <v>3.4808061420345315</v>
      </c>
      <c r="U63" s="45">
        <f t="shared" si="0"/>
        <v>36.334246960432921</v>
      </c>
      <c r="V63" s="45">
        <f t="shared" si="1"/>
        <v>4.693173565722585</v>
      </c>
    </row>
    <row r="64" spans="3:22" x14ac:dyDescent="0.3">
      <c r="C64" s="8">
        <v>31</v>
      </c>
      <c r="D64" s="22">
        <v>2014</v>
      </c>
      <c r="E64" s="21" t="s">
        <v>21</v>
      </c>
      <c r="F64" s="34">
        <v>41835</v>
      </c>
      <c r="G64" s="11">
        <v>43</v>
      </c>
      <c r="H64" s="11">
        <v>100.90000000000146</v>
      </c>
      <c r="I64" s="11">
        <v>187.09999999999854</v>
      </c>
      <c r="J64" s="11">
        <v>288</v>
      </c>
      <c r="K64" s="11">
        <v>226</v>
      </c>
      <c r="L64" s="11">
        <v>5.779569892473118</v>
      </c>
      <c r="M64" s="10"/>
      <c r="N64" s="6">
        <v>6.0354838709676946</v>
      </c>
      <c r="O64" s="11">
        <v>0.1</v>
      </c>
      <c r="P64" s="9">
        <v>0.6726666666666764</v>
      </c>
      <c r="Q64" s="9"/>
      <c r="R64" s="6"/>
      <c r="S64" s="9">
        <v>3.2398414271555671</v>
      </c>
      <c r="U64" s="45">
        <f t="shared" si="0"/>
        <v>34.351725186198507</v>
      </c>
      <c r="V64" s="45">
        <f t="shared" si="1"/>
        <v>1.9853819664066343</v>
      </c>
    </row>
    <row r="65" spans="3:22" x14ac:dyDescent="0.3">
      <c r="C65" s="8">
        <v>31</v>
      </c>
      <c r="D65" s="22">
        <v>2014</v>
      </c>
      <c r="E65" s="21" t="s">
        <v>22</v>
      </c>
      <c r="F65" s="34">
        <v>41866</v>
      </c>
      <c r="G65" s="11">
        <v>60</v>
      </c>
      <c r="H65" s="11">
        <v>139.30000000000291</v>
      </c>
      <c r="I65" s="11">
        <v>247.69999999999709</v>
      </c>
      <c r="J65" s="11">
        <v>387</v>
      </c>
      <c r="K65" s="11">
        <v>329</v>
      </c>
      <c r="L65" s="11">
        <v>8.064516129032258</v>
      </c>
      <c r="M65" s="10"/>
      <c r="N65" s="6">
        <v>7.9903225806450671</v>
      </c>
      <c r="O65" s="11">
        <v>5</v>
      </c>
      <c r="P65" s="9">
        <v>0.92866666666668607</v>
      </c>
      <c r="Q65" s="9"/>
      <c r="R65" s="6"/>
      <c r="S65" s="9">
        <v>3.3618090452260811</v>
      </c>
      <c r="U65" s="45">
        <f t="shared" si="0"/>
        <v>35.838779956427011</v>
      </c>
      <c r="V65" s="45">
        <f t="shared" si="1"/>
        <v>2.8902241900344365</v>
      </c>
    </row>
    <row r="66" spans="3:22" x14ac:dyDescent="0.3">
      <c r="C66" s="8">
        <v>30</v>
      </c>
      <c r="D66" s="22">
        <v>2014</v>
      </c>
      <c r="E66" s="21" t="s">
        <v>23</v>
      </c>
      <c r="F66" s="34">
        <v>41897</v>
      </c>
      <c r="G66" s="11">
        <v>116</v>
      </c>
      <c r="H66" s="11">
        <v>258.39999999999418</v>
      </c>
      <c r="I66" s="11">
        <v>222.60000000000582</v>
      </c>
      <c r="J66" s="11">
        <v>481</v>
      </c>
      <c r="K66" s="11">
        <v>640</v>
      </c>
      <c r="L66" s="11">
        <v>16.111111111111111</v>
      </c>
      <c r="M66" s="10"/>
      <c r="N66" s="6">
        <v>7.4200000000001944</v>
      </c>
      <c r="O66" s="11">
        <v>85</v>
      </c>
      <c r="P66" s="9">
        <v>1.7226666666666279</v>
      </c>
      <c r="Q66" s="9">
        <v>7.1529411764704278</v>
      </c>
      <c r="R66" s="6">
        <v>20.266666666666207</v>
      </c>
      <c r="S66" s="9">
        <v>3.4767801857585696</v>
      </c>
      <c r="U66" s="45">
        <f t="shared" si="0"/>
        <v>36.060401171963036</v>
      </c>
      <c r="V66" s="45">
        <f t="shared" si="1"/>
        <v>5.8097312999273782</v>
      </c>
    </row>
    <row r="67" spans="3:22" x14ac:dyDescent="0.3">
      <c r="C67" s="8">
        <v>31</v>
      </c>
      <c r="D67" s="22">
        <v>2014</v>
      </c>
      <c r="E67" s="21" t="s">
        <v>24</v>
      </c>
      <c r="F67" s="34">
        <v>41927</v>
      </c>
      <c r="G67" s="11">
        <v>225</v>
      </c>
      <c r="H67" s="11">
        <v>507.70000000000437</v>
      </c>
      <c r="I67" s="11">
        <v>320.29999999999563</v>
      </c>
      <c r="J67" s="11">
        <v>828</v>
      </c>
      <c r="K67" s="11">
        <v>1227</v>
      </c>
      <c r="L67" s="11">
        <v>30.241935483870968</v>
      </c>
      <c r="M67" s="10"/>
      <c r="N67" s="6">
        <v>10.332258064515988</v>
      </c>
      <c r="O67" s="11">
        <v>354</v>
      </c>
      <c r="P67" s="9">
        <v>3.3846666666666958</v>
      </c>
      <c r="Q67" s="9">
        <v>3.3745430375540342</v>
      </c>
      <c r="R67" s="6">
        <v>9.5612052730697616</v>
      </c>
      <c r="S67" s="9">
        <v>3.4167815639156776</v>
      </c>
      <c r="U67" s="45">
        <f t="shared" si="0"/>
        <v>35.642701525054463</v>
      </c>
      <c r="V67" s="45">
        <f t="shared" si="1"/>
        <v>10.779042799915665</v>
      </c>
    </row>
    <row r="68" spans="3:22" x14ac:dyDescent="0.3">
      <c r="C68" s="8">
        <v>30</v>
      </c>
      <c r="D68" s="22">
        <v>2014</v>
      </c>
      <c r="E68" s="21" t="s">
        <v>25</v>
      </c>
      <c r="F68" s="34">
        <v>41958</v>
      </c>
      <c r="G68" s="11">
        <v>273</v>
      </c>
      <c r="H68" s="11">
        <v>627.59999999999854</v>
      </c>
      <c r="I68" s="11">
        <v>313.40000000000146</v>
      </c>
      <c r="J68" s="11">
        <v>941</v>
      </c>
      <c r="K68" s="11">
        <v>1459</v>
      </c>
      <c r="L68" s="11">
        <v>37.916666666666664</v>
      </c>
      <c r="M68" s="10"/>
      <c r="N68" s="6">
        <v>10.446666666666715</v>
      </c>
      <c r="O68" s="11">
        <v>459</v>
      </c>
      <c r="P68" s="9">
        <v>4.1839999999999904</v>
      </c>
      <c r="Q68" s="9">
        <v>3.2172241445597773</v>
      </c>
      <c r="R68" s="6">
        <v>9.1154684095860361</v>
      </c>
      <c r="S68" s="9">
        <v>3.3247291268323829</v>
      </c>
      <c r="U68" s="45">
        <f t="shared" si="0"/>
        <v>34.930211400799635</v>
      </c>
      <c r="V68" s="45">
        <f t="shared" si="1"/>
        <v>13.244371822803195</v>
      </c>
    </row>
    <row r="69" spans="3:22" x14ac:dyDescent="0.3">
      <c r="C69" s="8">
        <v>31</v>
      </c>
      <c r="D69" s="22">
        <v>2014</v>
      </c>
      <c r="E69" s="21" t="s">
        <v>26</v>
      </c>
      <c r="F69" s="34">
        <v>41988</v>
      </c>
      <c r="G69" s="11">
        <v>348</v>
      </c>
      <c r="H69" s="11">
        <v>826</v>
      </c>
      <c r="I69" s="11">
        <v>392</v>
      </c>
      <c r="J69" s="11">
        <v>1218</v>
      </c>
      <c r="K69" s="11">
        <v>1805</v>
      </c>
      <c r="L69" s="11">
        <v>46.774193548387096</v>
      </c>
      <c r="M69" s="10"/>
      <c r="N69" s="6">
        <v>12.64516129032258</v>
      </c>
      <c r="O69" s="8">
        <v>586</v>
      </c>
      <c r="P69" s="9">
        <v>5.5066666666666668</v>
      </c>
      <c r="Q69" s="9">
        <v>3.3166030917486449</v>
      </c>
      <c r="R69" s="6">
        <v>9.397042093287828</v>
      </c>
      <c r="S69" s="9">
        <v>3.1852300242130749</v>
      </c>
      <c r="U69" s="45">
        <f t="shared" si="0"/>
        <v>33.900533393433996</v>
      </c>
      <c r="V69" s="45">
        <f t="shared" si="1"/>
        <v>15.85670110338042</v>
      </c>
    </row>
    <row r="70" spans="3:22" x14ac:dyDescent="0.3">
      <c r="C70" s="4">
        <v>31</v>
      </c>
      <c r="D70" s="17">
        <v>2015</v>
      </c>
      <c r="E70" s="20" t="s">
        <v>27</v>
      </c>
      <c r="F70" s="33">
        <v>42019</v>
      </c>
      <c r="G70" s="3">
        <v>365</v>
      </c>
      <c r="H70" s="3">
        <v>865.09999999999854</v>
      </c>
      <c r="I70" s="3">
        <v>347.90000000000146</v>
      </c>
      <c r="J70" s="3">
        <v>1213</v>
      </c>
      <c r="K70" s="3">
        <v>1859</v>
      </c>
      <c r="L70" s="3">
        <v>49.05913978494624</v>
      </c>
      <c r="M70" s="7"/>
      <c r="N70" s="2">
        <v>11.222580645161337</v>
      </c>
      <c r="O70" s="4">
        <v>607</v>
      </c>
      <c r="P70" s="12">
        <v>5.7673333333333234</v>
      </c>
      <c r="Q70" s="12">
        <v>3.3534257195464625</v>
      </c>
      <c r="R70" s="2">
        <v>9.501372872048309</v>
      </c>
      <c r="S70" s="12">
        <v>3.1488845220205794</v>
      </c>
      <c r="U70" s="45">
        <f t="shared" si="0"/>
        <v>33.288566568179782</v>
      </c>
      <c r="V70" s="45">
        <f t="shared" si="1"/>
        <v>16.331084405088198</v>
      </c>
    </row>
    <row r="71" spans="3:22" x14ac:dyDescent="0.3">
      <c r="C71" s="4">
        <v>28</v>
      </c>
      <c r="D71" s="17">
        <v>2015</v>
      </c>
      <c r="E71" s="20" t="s">
        <v>28</v>
      </c>
      <c r="F71" s="33">
        <v>42050</v>
      </c>
      <c r="G71" s="3">
        <v>304</v>
      </c>
      <c r="H71" s="3">
        <v>711.90000000000146</v>
      </c>
      <c r="I71" s="3">
        <v>237.09999999999854</v>
      </c>
      <c r="J71" s="3">
        <v>949</v>
      </c>
      <c r="K71" s="3">
        <v>1574</v>
      </c>
      <c r="L71" s="3">
        <v>45.238095238095241</v>
      </c>
      <c r="M71" s="7"/>
      <c r="N71" s="2">
        <v>8.4678571428570901</v>
      </c>
      <c r="O71" s="4">
        <v>493</v>
      </c>
      <c r="P71" s="12">
        <v>4.7460000000000093</v>
      </c>
      <c r="Q71" s="12">
        <v>3.397685240424777</v>
      </c>
      <c r="R71" s="2">
        <v>9.6267748478702018</v>
      </c>
      <c r="S71" s="12">
        <v>3.2109846888607905</v>
      </c>
      <c r="U71" s="45">
        <f t="shared" si="0"/>
        <v>33.840729274165803</v>
      </c>
      <c r="V71" s="45">
        <f t="shared" si="1"/>
        <v>15.308901338313103</v>
      </c>
    </row>
    <row r="72" spans="3:22" x14ac:dyDescent="0.3">
      <c r="C72" s="4">
        <v>31</v>
      </c>
      <c r="D72" s="17">
        <v>2015</v>
      </c>
      <c r="E72" s="20" t="s">
        <v>29</v>
      </c>
      <c r="F72" s="33">
        <v>42078</v>
      </c>
      <c r="G72" s="3">
        <v>311</v>
      </c>
      <c r="H72" s="3">
        <v>709.09999999999854</v>
      </c>
      <c r="I72" s="3">
        <v>238.90000000000146</v>
      </c>
      <c r="J72" s="3">
        <v>948</v>
      </c>
      <c r="K72" s="3">
        <v>1628</v>
      </c>
      <c r="L72" s="3">
        <v>41.801075268817208</v>
      </c>
      <c r="M72" s="7"/>
      <c r="N72" s="2">
        <v>7.7064516129032725</v>
      </c>
      <c r="O72" s="4">
        <v>486</v>
      </c>
      <c r="P72" s="12">
        <v>4.7273333333333234</v>
      </c>
      <c r="Q72" s="12">
        <v>3.4330670539820796</v>
      </c>
      <c r="R72" s="2">
        <v>9.7270233196158937</v>
      </c>
      <c r="S72" s="12">
        <v>3.2958680016922908</v>
      </c>
      <c r="U72" s="45">
        <f t="shared" si="0"/>
        <v>34.213899922241133</v>
      </c>
      <c r="V72" s="45">
        <f t="shared" si="1"/>
        <v>14.301778058893809</v>
      </c>
    </row>
    <row r="73" spans="3:22" x14ac:dyDescent="0.3">
      <c r="C73" s="4">
        <v>30</v>
      </c>
      <c r="D73" s="17">
        <v>2015</v>
      </c>
      <c r="E73" s="20" t="s">
        <v>30</v>
      </c>
      <c r="F73" s="33">
        <v>42109</v>
      </c>
      <c r="G73" s="3">
        <v>232</v>
      </c>
      <c r="H73" s="3">
        <v>533.90000000000146</v>
      </c>
      <c r="I73" s="3">
        <v>268.09999999999854</v>
      </c>
      <c r="J73" s="3">
        <v>802</v>
      </c>
      <c r="K73" s="3">
        <v>1280</v>
      </c>
      <c r="L73" s="3">
        <v>32.222222222222221</v>
      </c>
      <c r="M73" s="7"/>
      <c r="N73" s="2">
        <v>8.9366666666666177</v>
      </c>
      <c r="O73" s="4">
        <v>361</v>
      </c>
      <c r="P73" s="12">
        <v>3.5593333333333432</v>
      </c>
      <c r="Q73" s="12">
        <v>3.4798761609907207</v>
      </c>
      <c r="R73" s="2">
        <v>9.8596491228070438</v>
      </c>
      <c r="S73" s="12">
        <v>3.3974527064993381</v>
      </c>
      <c r="U73" s="45">
        <f t="shared" si="0"/>
        <v>36.060401171963036</v>
      </c>
      <c r="V73" s="45">
        <f t="shared" si="1"/>
        <v>11.619462599854756</v>
      </c>
    </row>
    <row r="74" spans="3:22" x14ac:dyDescent="0.3">
      <c r="C74" s="4">
        <v>31</v>
      </c>
      <c r="D74" s="17">
        <v>2015</v>
      </c>
      <c r="E74" s="20" t="s">
        <v>31</v>
      </c>
      <c r="F74" s="33">
        <v>42139</v>
      </c>
      <c r="G74" s="3">
        <v>163</v>
      </c>
      <c r="H74" s="3">
        <v>358.69999999999709</v>
      </c>
      <c r="I74" s="3">
        <v>253.30000000000291</v>
      </c>
      <c r="J74" s="3">
        <v>612</v>
      </c>
      <c r="K74" s="3">
        <v>902</v>
      </c>
      <c r="L74" s="3">
        <v>21.908602150537636</v>
      </c>
      <c r="M74" s="7"/>
      <c r="N74" s="2">
        <v>8.1709677419355771</v>
      </c>
      <c r="O74" s="4">
        <v>147</v>
      </c>
      <c r="P74" s="12">
        <v>2.3913333333333138</v>
      </c>
      <c r="Q74" s="12">
        <v>5.7414965986394098</v>
      </c>
      <c r="R74" s="2">
        <v>16.267573696144993</v>
      </c>
      <c r="S74" s="12">
        <v>3.5146361862280662</v>
      </c>
      <c r="U74" s="45">
        <f t="shared" si="0"/>
        <v>36.168250531296366</v>
      </c>
      <c r="V74" s="45">
        <f t="shared" si="1"/>
        <v>7.9239581137114339</v>
      </c>
    </row>
    <row r="75" spans="3:22" x14ac:dyDescent="0.3">
      <c r="C75" s="4">
        <v>30</v>
      </c>
      <c r="D75" s="17">
        <v>2015</v>
      </c>
      <c r="E75" s="20" t="s">
        <v>32</v>
      </c>
      <c r="F75" s="33">
        <v>42170</v>
      </c>
      <c r="G75" s="3">
        <v>93</v>
      </c>
      <c r="H75" s="3">
        <v>204.40000000000146</v>
      </c>
      <c r="I75" s="3">
        <v>140.59999999999854</v>
      </c>
      <c r="J75" s="3">
        <v>345</v>
      </c>
      <c r="K75" s="3">
        <v>518</v>
      </c>
      <c r="L75" s="3">
        <v>12.916666666666668</v>
      </c>
      <c r="M75" s="7"/>
      <c r="N75" s="2">
        <v>4.6866666666666186</v>
      </c>
      <c r="O75" s="4">
        <v>0</v>
      </c>
      <c r="P75" s="12">
        <v>1.3626666666666765</v>
      </c>
      <c r="Q75" s="12"/>
      <c r="R75" s="2"/>
      <c r="S75" s="12">
        <v>3.5342465753424479</v>
      </c>
      <c r="U75" s="45">
        <f t="shared" ref="U75:U93" si="2">K75*1000/G75/153</f>
        <v>36.404525968093331</v>
      </c>
      <c r="V75" s="45">
        <f t="shared" ref="V75:V93" si="3">K75*1000/153/(C75*24)</f>
        <v>4.7022512708787225</v>
      </c>
    </row>
    <row r="76" spans="3:22" x14ac:dyDescent="0.3">
      <c r="C76" s="4">
        <v>31</v>
      </c>
      <c r="D76" s="17">
        <v>2015</v>
      </c>
      <c r="E76" s="20" t="s">
        <v>21</v>
      </c>
      <c r="F76" s="33">
        <v>42200</v>
      </c>
      <c r="G76" s="3">
        <v>68.560000000004948</v>
      </c>
      <c r="H76" s="3">
        <v>159.57999999999447</v>
      </c>
      <c r="I76" s="3">
        <v>252.42000000000553</v>
      </c>
      <c r="J76" s="3">
        <v>412</v>
      </c>
      <c r="K76" s="3">
        <v>377.79999999998836</v>
      </c>
      <c r="L76" s="3">
        <v>9.2150537634415244</v>
      </c>
      <c r="M76" s="7"/>
      <c r="N76" s="2">
        <v>8.142580645161468</v>
      </c>
      <c r="O76" s="4">
        <v>0</v>
      </c>
      <c r="P76" s="12">
        <v>1.0638666666666299</v>
      </c>
      <c r="Q76" s="12"/>
      <c r="R76" s="2"/>
      <c r="S76" s="12">
        <v>3.3674645945607309</v>
      </c>
      <c r="U76" s="45">
        <f t="shared" si="2"/>
        <v>36.016351309092471</v>
      </c>
      <c r="V76" s="45">
        <f t="shared" si="3"/>
        <v>3.3189261367628466</v>
      </c>
    </row>
    <row r="77" spans="3:22" x14ac:dyDescent="0.3">
      <c r="C77" s="4">
        <v>31</v>
      </c>
      <c r="D77" s="17">
        <v>2015</v>
      </c>
      <c r="E77" s="20" t="s">
        <v>22</v>
      </c>
      <c r="F77" s="33">
        <v>42231</v>
      </c>
      <c r="G77" s="3">
        <v>64.439999999995052</v>
      </c>
      <c r="H77" s="3">
        <v>149.52000000000407</v>
      </c>
      <c r="I77" s="3">
        <v>211.47999999999593</v>
      </c>
      <c r="J77" s="3">
        <v>361</v>
      </c>
      <c r="K77" s="3">
        <v>358.20000000001164</v>
      </c>
      <c r="L77" s="3">
        <v>8.6612903225799798</v>
      </c>
      <c r="M77" s="7"/>
      <c r="N77" s="2">
        <v>6.8219354838708366</v>
      </c>
      <c r="O77" s="4">
        <v>0</v>
      </c>
      <c r="P77" s="12">
        <v>0.99680000000002711</v>
      </c>
      <c r="Q77" s="12"/>
      <c r="R77" s="2"/>
      <c r="S77" s="12">
        <v>3.3956661316212005</v>
      </c>
      <c r="U77" s="45">
        <f t="shared" si="2"/>
        <v>36.331105999200673</v>
      </c>
      <c r="V77" s="45">
        <f t="shared" si="3"/>
        <v>3.1467425679950423</v>
      </c>
    </row>
    <row r="78" spans="3:22" x14ac:dyDescent="0.3">
      <c r="C78" s="4">
        <v>30</v>
      </c>
      <c r="D78" s="17">
        <v>2015</v>
      </c>
      <c r="E78" s="20" t="s">
        <v>23</v>
      </c>
      <c r="F78" s="33">
        <v>42262</v>
      </c>
      <c r="G78" s="3">
        <v>113.29999999999927</v>
      </c>
      <c r="H78" s="3">
        <v>248.40000000000146</v>
      </c>
      <c r="I78" s="3">
        <v>253.59999999999854</v>
      </c>
      <c r="J78" s="3">
        <v>502</v>
      </c>
      <c r="K78" s="3">
        <v>622</v>
      </c>
      <c r="L78" s="3">
        <v>15.736111111111009</v>
      </c>
      <c r="M78" s="7"/>
      <c r="N78" s="2">
        <v>8.4533333333332852</v>
      </c>
      <c r="O78" s="4">
        <v>45</v>
      </c>
      <c r="P78" s="12">
        <v>1.6560000000000097</v>
      </c>
      <c r="Q78" s="12">
        <v>12.988235294117723</v>
      </c>
      <c r="R78" s="2">
        <v>36.800000000000217</v>
      </c>
      <c r="S78" s="12">
        <v>3.5040257648953155</v>
      </c>
      <c r="U78" s="45">
        <f t="shared" si="2"/>
        <v>35.881372260584371</v>
      </c>
      <c r="V78" s="45">
        <f t="shared" si="3"/>
        <v>5.6463326071169204</v>
      </c>
    </row>
    <row r="79" spans="3:22" x14ac:dyDescent="0.3">
      <c r="C79" s="4">
        <v>31</v>
      </c>
      <c r="D79" s="17">
        <v>2015</v>
      </c>
      <c r="E79" s="20" t="s">
        <v>24</v>
      </c>
      <c r="F79" s="33">
        <v>42292</v>
      </c>
      <c r="G79" s="3">
        <v>235.70000000000073</v>
      </c>
      <c r="H79" s="3">
        <v>525.40000000000146</v>
      </c>
      <c r="I79" s="3">
        <v>287.59999999999854</v>
      </c>
      <c r="J79" s="3">
        <v>813</v>
      </c>
      <c r="K79" s="3">
        <v>1292</v>
      </c>
      <c r="L79" s="3">
        <v>31.68010752688182</v>
      </c>
      <c r="M79" s="7"/>
      <c r="N79" s="2">
        <v>9.2774193548386634</v>
      </c>
      <c r="O79" s="4">
        <v>366</v>
      </c>
      <c r="P79" s="12">
        <v>3.5026666666666766</v>
      </c>
      <c r="Q79" s="12">
        <v>3.3776920604307383</v>
      </c>
      <c r="R79" s="2">
        <v>9.5701275045537599</v>
      </c>
      <c r="S79" s="12">
        <v>3.4590787971069594</v>
      </c>
      <c r="U79" s="45">
        <f t="shared" si="2"/>
        <v>35.827087163531687</v>
      </c>
      <c r="V79" s="45">
        <f t="shared" si="3"/>
        <v>11.350059737156512</v>
      </c>
    </row>
    <row r="80" spans="3:22" x14ac:dyDescent="0.3">
      <c r="C80" s="4">
        <v>30</v>
      </c>
      <c r="D80" s="17">
        <v>2015</v>
      </c>
      <c r="E80" s="20" t="s">
        <v>25</v>
      </c>
      <c r="F80" s="33">
        <v>42323</v>
      </c>
      <c r="G80" s="3">
        <v>244</v>
      </c>
      <c r="H80" s="3">
        <v>540.19999999999709</v>
      </c>
      <c r="I80" s="3">
        <v>267.80000000000291</v>
      </c>
      <c r="J80" s="3">
        <v>808</v>
      </c>
      <c r="K80" s="3">
        <v>1331</v>
      </c>
      <c r="L80" s="3">
        <v>33.888888888888893</v>
      </c>
      <c r="M80" s="7"/>
      <c r="N80" s="2">
        <v>8.9266666666667636</v>
      </c>
      <c r="O80" s="3">
        <v>383.5</v>
      </c>
      <c r="P80" s="12">
        <v>3.6013333333333137</v>
      </c>
      <c r="Q80" s="12">
        <v>3.3143645985121379</v>
      </c>
      <c r="R80" s="2">
        <v>9.3906996957843898</v>
      </c>
      <c r="S80" s="12">
        <v>3.4639022584228196</v>
      </c>
      <c r="U80" s="45">
        <f t="shared" si="2"/>
        <v>35.653059037822779</v>
      </c>
      <c r="V80" s="45">
        <f t="shared" si="3"/>
        <v>12.08242556281772</v>
      </c>
    </row>
    <row r="81" spans="3:22" x14ac:dyDescent="0.3">
      <c r="C81" s="4">
        <v>31</v>
      </c>
      <c r="D81" s="17">
        <v>2015</v>
      </c>
      <c r="E81" s="20" t="s">
        <v>26</v>
      </c>
      <c r="F81" s="33">
        <v>42353</v>
      </c>
      <c r="G81" s="3">
        <v>292.40000000000146</v>
      </c>
      <c r="H81" s="3">
        <v>666.60000000000582</v>
      </c>
      <c r="I81" s="3">
        <v>365.39999999999418</v>
      </c>
      <c r="J81" s="3">
        <v>1032</v>
      </c>
      <c r="K81" s="3">
        <v>1559</v>
      </c>
      <c r="L81" s="3">
        <v>39.301075268817399</v>
      </c>
      <c r="M81" s="7"/>
      <c r="N81" s="2">
        <v>11.78709677419336</v>
      </c>
      <c r="O81" s="3">
        <v>475</v>
      </c>
      <c r="P81" s="12">
        <v>4.444000000000039</v>
      </c>
      <c r="Q81" s="12">
        <v>3.3020433436532795</v>
      </c>
      <c r="R81" s="2">
        <v>9.3557894736842915</v>
      </c>
      <c r="S81" s="12">
        <v>3.3387338733873184</v>
      </c>
      <c r="U81" s="45">
        <f t="shared" si="2"/>
        <v>34.847956510465394</v>
      </c>
      <c r="V81" s="45">
        <f t="shared" si="3"/>
        <v>13.695621617822756</v>
      </c>
    </row>
    <row r="82" spans="3:22" x14ac:dyDescent="0.3">
      <c r="C82" s="8">
        <v>31</v>
      </c>
      <c r="D82" s="22">
        <v>2016</v>
      </c>
      <c r="E82" s="21" t="s">
        <v>27</v>
      </c>
      <c r="F82" s="34">
        <v>42384</v>
      </c>
      <c r="G82" s="11">
        <v>515.59999999999854</v>
      </c>
      <c r="H82" s="11">
        <v>1294.3999999999942</v>
      </c>
      <c r="I82" s="11">
        <v>383.60000000000582</v>
      </c>
      <c r="J82" s="11">
        <v>1678</v>
      </c>
      <c r="K82" s="11">
        <v>2422</v>
      </c>
      <c r="L82" s="11">
        <v>69.301075268817016</v>
      </c>
      <c r="M82" s="10"/>
      <c r="N82" s="6">
        <v>12.374193548387284</v>
      </c>
      <c r="O82" s="11">
        <v>873</v>
      </c>
      <c r="P82" s="9">
        <v>8.6293333333332942</v>
      </c>
      <c r="Q82" s="9">
        <v>3.4887136985378184</v>
      </c>
      <c r="R82" s="6">
        <v>9.8846888125238195</v>
      </c>
      <c r="S82" s="9">
        <v>2.8711372064276968</v>
      </c>
      <c r="U82" s="45">
        <f t="shared" si="2"/>
        <v>30.702221410933223</v>
      </c>
      <c r="V82" s="45">
        <f t="shared" si="3"/>
        <v>21.276969569189685</v>
      </c>
    </row>
    <row r="83" spans="3:22" x14ac:dyDescent="0.3">
      <c r="C83" s="8">
        <v>29</v>
      </c>
      <c r="D83" s="22">
        <v>2016</v>
      </c>
      <c r="E83" s="21" t="s">
        <v>28</v>
      </c>
      <c r="F83" s="34">
        <v>42415</v>
      </c>
      <c r="G83" s="11">
        <v>317</v>
      </c>
      <c r="H83" s="11">
        <v>728.30000000000291</v>
      </c>
      <c r="I83" s="11">
        <v>319.69999999999709</v>
      </c>
      <c r="J83" s="11">
        <v>1048</v>
      </c>
      <c r="K83" s="11">
        <v>1637</v>
      </c>
      <c r="L83" s="11">
        <v>45.545977011494251</v>
      </c>
      <c r="M83" s="10"/>
      <c r="N83" s="6">
        <v>11.024137931034382</v>
      </c>
      <c r="O83" s="11">
        <v>526</v>
      </c>
      <c r="P83" s="9">
        <v>4.8553333333333528</v>
      </c>
      <c r="Q83" s="9">
        <v>3.2578841422500693</v>
      </c>
      <c r="R83" s="6">
        <v>9.2306717363751947</v>
      </c>
      <c r="S83" s="9">
        <v>3.2477001235754406</v>
      </c>
      <c r="U83" s="45">
        <f t="shared" si="2"/>
        <v>33.751881404507124</v>
      </c>
      <c r="V83" s="45">
        <f t="shared" si="3"/>
        <v>15.372624145443618</v>
      </c>
    </row>
    <row r="84" spans="3:22" x14ac:dyDescent="0.3">
      <c r="C84" s="8">
        <v>31</v>
      </c>
      <c r="D84" s="22">
        <v>2016</v>
      </c>
      <c r="E84" s="21" t="s">
        <v>29</v>
      </c>
      <c r="F84" s="34">
        <v>42444</v>
      </c>
      <c r="G84" s="11">
        <v>328</v>
      </c>
      <c r="H84" s="11">
        <v>752.30000000000291</v>
      </c>
      <c r="I84" s="11">
        <v>267.69999999999709</v>
      </c>
      <c r="J84" s="11">
        <v>1020</v>
      </c>
      <c r="K84" s="11">
        <v>1687</v>
      </c>
      <c r="L84" s="11">
        <v>44.086021505376344</v>
      </c>
      <c r="M84" s="10"/>
      <c r="N84" s="6">
        <v>8.6354838709676489</v>
      </c>
      <c r="O84" s="11">
        <v>542</v>
      </c>
      <c r="P84" s="9">
        <v>5.015333333333353</v>
      </c>
      <c r="Q84" s="9">
        <v>3.2658997178207203</v>
      </c>
      <c r="R84" s="6">
        <v>9.2533825338253752</v>
      </c>
      <c r="S84" s="9">
        <v>3.2424564668350304</v>
      </c>
      <c r="U84" s="45">
        <f t="shared" si="2"/>
        <v>33.61629204527339</v>
      </c>
      <c r="V84" s="45">
        <f t="shared" si="3"/>
        <v>14.820085740389347</v>
      </c>
    </row>
    <row r="85" spans="3:22" x14ac:dyDescent="0.3">
      <c r="C85" s="8">
        <v>30</v>
      </c>
      <c r="D85" s="22">
        <v>2016</v>
      </c>
      <c r="E85" s="21" t="s">
        <v>30</v>
      </c>
      <c r="F85" s="34">
        <v>42475</v>
      </c>
      <c r="G85" s="11">
        <v>241</v>
      </c>
      <c r="H85" s="11">
        <v>536</v>
      </c>
      <c r="I85" s="11">
        <v>264</v>
      </c>
      <c r="J85" s="11">
        <v>800</v>
      </c>
      <c r="K85" s="11">
        <v>1292</v>
      </c>
      <c r="L85" s="11">
        <v>33.472222222222221</v>
      </c>
      <c r="M85" s="10"/>
      <c r="N85" s="6">
        <v>8.8000000000000007</v>
      </c>
      <c r="O85" s="11">
        <v>376.3</v>
      </c>
      <c r="P85" s="9">
        <v>3.5733333333333333</v>
      </c>
      <c r="Q85" s="9">
        <v>3.3515186568914039</v>
      </c>
      <c r="R85" s="6">
        <v>9.4959695278589766</v>
      </c>
      <c r="S85" s="9">
        <v>3.41044776119403</v>
      </c>
      <c r="U85" s="45">
        <f t="shared" si="2"/>
        <v>35.039188566159517</v>
      </c>
      <c r="V85" s="45">
        <f t="shared" si="3"/>
        <v>11.728395061728396</v>
      </c>
    </row>
    <row r="86" spans="3:22" x14ac:dyDescent="0.3">
      <c r="C86" s="8">
        <v>31</v>
      </c>
      <c r="D86" s="22">
        <v>2016</v>
      </c>
      <c r="E86" s="21" t="s">
        <v>31</v>
      </c>
      <c r="F86" s="34">
        <v>42505</v>
      </c>
      <c r="G86" s="11">
        <v>106</v>
      </c>
      <c r="H86" s="11">
        <v>237</v>
      </c>
      <c r="I86" s="11">
        <v>285</v>
      </c>
      <c r="J86" s="11">
        <v>522</v>
      </c>
      <c r="K86" s="11">
        <v>578</v>
      </c>
      <c r="L86" s="11">
        <v>14.24731182795699</v>
      </c>
      <c r="M86" s="10"/>
      <c r="N86" s="6">
        <v>9.193548387096774</v>
      </c>
      <c r="O86" s="11">
        <v>7.2</v>
      </c>
      <c r="P86" s="9">
        <v>1.58</v>
      </c>
      <c r="Q86" s="9"/>
      <c r="R86" s="6"/>
      <c r="S86" s="9">
        <v>3.4388185654008439</v>
      </c>
      <c r="U86" s="45">
        <f t="shared" si="2"/>
        <v>35.639412997903563</v>
      </c>
      <c r="V86" s="45">
        <f t="shared" si="3"/>
        <v>5.0776583034647551</v>
      </c>
    </row>
    <row r="87" spans="3:22" x14ac:dyDescent="0.3">
      <c r="C87" s="8">
        <v>30</v>
      </c>
      <c r="D87" s="22">
        <v>2016</v>
      </c>
      <c r="E87" s="21" t="s">
        <v>32</v>
      </c>
      <c r="F87" s="34">
        <v>42536</v>
      </c>
      <c r="G87" s="11">
        <v>75</v>
      </c>
      <c r="H87" s="11">
        <v>168.29999999999563</v>
      </c>
      <c r="I87" s="11">
        <v>179.70000000000437</v>
      </c>
      <c r="J87" s="11">
        <v>348</v>
      </c>
      <c r="K87" s="11">
        <v>411</v>
      </c>
      <c r="L87" s="11">
        <v>10.416666666666668</v>
      </c>
      <c r="M87" s="10"/>
      <c r="N87" s="6">
        <v>5.9900000000001459</v>
      </c>
      <c r="O87" s="11">
        <v>16</v>
      </c>
      <c r="P87" s="9">
        <v>1.1219999999999708</v>
      </c>
      <c r="Q87" s="9"/>
      <c r="R87" s="6"/>
      <c r="S87" s="9">
        <v>3.4420677361854466</v>
      </c>
      <c r="U87" s="45">
        <f t="shared" si="2"/>
        <v>35.816993464052288</v>
      </c>
      <c r="V87" s="45">
        <f t="shared" si="3"/>
        <v>3.7309368191721135</v>
      </c>
    </row>
    <row r="88" spans="3:22" x14ac:dyDescent="0.3">
      <c r="C88" s="8">
        <v>31</v>
      </c>
      <c r="D88" s="22">
        <v>2016</v>
      </c>
      <c r="E88" s="21" t="s">
        <v>21</v>
      </c>
      <c r="F88" s="34">
        <v>42566</v>
      </c>
      <c r="G88" s="11">
        <v>50</v>
      </c>
      <c r="H88" s="11">
        <v>116.90000000000146</v>
      </c>
      <c r="I88" s="11">
        <v>252.09999999999854</v>
      </c>
      <c r="J88" s="11">
        <v>369</v>
      </c>
      <c r="K88" s="11">
        <v>272</v>
      </c>
      <c r="L88" s="11">
        <v>6.7204301075268811</v>
      </c>
      <c r="M88" s="10"/>
      <c r="N88" s="6">
        <v>8.1322580645160816</v>
      </c>
      <c r="O88" s="11">
        <v>0.01</v>
      </c>
      <c r="P88" s="9">
        <v>0.77933333333334298</v>
      </c>
      <c r="Q88" s="9"/>
      <c r="R88" s="6"/>
      <c r="S88" s="9">
        <v>3.326775021385771</v>
      </c>
      <c r="U88" s="45">
        <f t="shared" si="2"/>
        <v>35.555555555555557</v>
      </c>
      <c r="V88" s="45">
        <f t="shared" si="3"/>
        <v>2.3894862604540026</v>
      </c>
    </row>
    <row r="89" spans="3:22" x14ac:dyDescent="0.3">
      <c r="C89" s="8">
        <v>31</v>
      </c>
      <c r="D89" s="22">
        <v>2016</v>
      </c>
      <c r="E89" s="21" t="s">
        <v>22</v>
      </c>
      <c r="F89" s="34">
        <v>42597</v>
      </c>
      <c r="G89" s="11">
        <v>62.400000000001455</v>
      </c>
      <c r="H89" s="11">
        <v>144.5</v>
      </c>
      <c r="I89" s="11">
        <v>246.5</v>
      </c>
      <c r="J89" s="11">
        <v>391</v>
      </c>
      <c r="K89" s="11">
        <v>345</v>
      </c>
      <c r="L89" s="11">
        <v>8.3870967741937452</v>
      </c>
      <c r="M89" s="10"/>
      <c r="N89" s="6">
        <v>7.9516129032258061</v>
      </c>
      <c r="O89" s="11">
        <v>0.01</v>
      </c>
      <c r="P89" s="9">
        <v>0.96333333333333337</v>
      </c>
      <c r="Q89" s="9"/>
      <c r="R89" s="6"/>
      <c r="S89" s="9">
        <v>3.3875432525951559</v>
      </c>
      <c r="U89" s="45">
        <f t="shared" si="2"/>
        <v>36.136249371542647</v>
      </c>
      <c r="V89" s="45">
        <f t="shared" si="3"/>
        <v>3.0307822053552607</v>
      </c>
    </row>
    <row r="90" spans="3:22" x14ac:dyDescent="0.3">
      <c r="C90" s="8">
        <v>30</v>
      </c>
      <c r="D90" s="22">
        <v>2016</v>
      </c>
      <c r="E90" s="21" t="s">
        <v>23</v>
      </c>
      <c r="F90" s="34">
        <v>42628</v>
      </c>
      <c r="G90" s="11">
        <v>118.59999999999854</v>
      </c>
      <c r="H90" s="11">
        <v>256.80000000000291</v>
      </c>
      <c r="I90" s="11">
        <v>199.19999999999709</v>
      </c>
      <c r="J90" s="11">
        <v>456</v>
      </c>
      <c r="K90" s="11">
        <v>650</v>
      </c>
      <c r="L90" s="11">
        <v>16.472222222222019</v>
      </c>
      <c r="M90" s="10"/>
      <c r="N90" s="6">
        <v>6.6399999999999029</v>
      </c>
      <c r="O90" s="8">
        <v>67</v>
      </c>
      <c r="P90" s="9">
        <v>1.7120000000000195</v>
      </c>
      <c r="Q90" s="9">
        <v>9.0184372256366245</v>
      </c>
      <c r="R90" s="6">
        <v>25.55223880597044</v>
      </c>
      <c r="S90" s="9">
        <v>3.5311526479750492</v>
      </c>
      <c r="U90" s="45">
        <f t="shared" si="2"/>
        <v>35.820961324384044</v>
      </c>
      <c r="V90" s="45">
        <f t="shared" si="3"/>
        <v>5.9005083514887433</v>
      </c>
    </row>
    <row r="91" spans="3:22" x14ac:dyDescent="0.3">
      <c r="C91" s="8">
        <v>31</v>
      </c>
      <c r="D91" s="22">
        <v>2016</v>
      </c>
      <c r="E91" s="21" t="s">
        <v>24</v>
      </c>
      <c r="F91" s="34">
        <v>42658</v>
      </c>
      <c r="G91" s="11">
        <v>241</v>
      </c>
      <c r="H91" s="11">
        <v>541.5</v>
      </c>
      <c r="I91" s="11">
        <v>340.5</v>
      </c>
      <c r="J91" s="11">
        <v>882</v>
      </c>
      <c r="K91" s="11">
        <v>1330</v>
      </c>
      <c r="L91" s="11">
        <v>32.392473118279568</v>
      </c>
      <c r="M91" s="10"/>
      <c r="N91" s="6">
        <v>10.983870967741936</v>
      </c>
      <c r="O91" s="8">
        <v>396</v>
      </c>
      <c r="P91" s="9">
        <v>3.61</v>
      </c>
      <c r="Q91" s="9">
        <v>3.2174688057040997</v>
      </c>
      <c r="R91" s="6">
        <v>9.1161616161616159</v>
      </c>
      <c r="S91" s="9">
        <v>3.4561403508771931</v>
      </c>
      <c r="U91" s="45">
        <f t="shared" si="2"/>
        <v>36.069752935752447</v>
      </c>
      <c r="V91" s="45">
        <f t="shared" si="3"/>
        <v>11.683885023543468</v>
      </c>
    </row>
    <row r="92" spans="3:22" x14ac:dyDescent="0.3">
      <c r="C92" s="8">
        <v>30</v>
      </c>
      <c r="D92" s="22">
        <v>2016</v>
      </c>
      <c r="E92" s="21" t="s">
        <v>25</v>
      </c>
      <c r="F92" s="34">
        <v>42689</v>
      </c>
      <c r="G92" s="11">
        <v>326</v>
      </c>
      <c r="H92" s="11">
        <v>758.19999999999709</v>
      </c>
      <c r="I92" s="11">
        <v>352.80000000000291</v>
      </c>
      <c r="J92" s="11">
        <v>1111</v>
      </c>
      <c r="K92" s="11">
        <v>1714</v>
      </c>
      <c r="L92" s="11">
        <v>45.277777777777779</v>
      </c>
      <c r="M92" s="10"/>
      <c r="N92" s="6">
        <v>11.760000000000097</v>
      </c>
      <c r="O92" s="8">
        <v>558</v>
      </c>
      <c r="P92" s="9">
        <v>5.0546666666666473</v>
      </c>
      <c r="Q92" s="9">
        <v>3.1971326164874432</v>
      </c>
      <c r="R92" s="6">
        <v>9.0585424133810886</v>
      </c>
      <c r="S92" s="9">
        <v>3.2606172513848675</v>
      </c>
      <c r="U92" s="45">
        <f t="shared" si="2"/>
        <v>34.363847788604197</v>
      </c>
      <c r="V92" s="45">
        <f t="shared" si="3"/>
        <v>15.55918663761801</v>
      </c>
    </row>
    <row r="93" spans="3:22" x14ac:dyDescent="0.3">
      <c r="C93" s="8">
        <v>31</v>
      </c>
      <c r="D93" s="22">
        <v>2016</v>
      </c>
      <c r="E93" s="21" t="s">
        <v>26</v>
      </c>
      <c r="F93" s="34">
        <v>42719</v>
      </c>
      <c r="G93" s="11">
        <v>342</v>
      </c>
      <c r="H93" s="11">
        <v>794.40000000000146</v>
      </c>
      <c r="I93" s="11">
        <v>347.59999999999854</v>
      </c>
      <c r="J93" s="11">
        <v>1142</v>
      </c>
      <c r="K93" s="11">
        <v>1794</v>
      </c>
      <c r="L93" s="11">
        <v>45.967741935483872</v>
      </c>
      <c r="M93" s="10"/>
      <c r="N93" s="6">
        <v>11.212903225806405</v>
      </c>
      <c r="O93" s="8">
        <v>573</v>
      </c>
      <c r="P93" s="9">
        <v>5.29600000000001</v>
      </c>
      <c r="Q93" s="9">
        <v>3.2620880813058264</v>
      </c>
      <c r="R93" s="6">
        <v>9.2425828970331736</v>
      </c>
      <c r="S93" s="9">
        <v>3.2583081570996937</v>
      </c>
      <c r="U93" s="45">
        <f t="shared" si="2"/>
        <v>34.285059052860909</v>
      </c>
      <c r="V93" s="45">
        <f t="shared" si="3"/>
        <v>15.760067467847355</v>
      </c>
    </row>
    <row r="94" spans="3:22" x14ac:dyDescent="0.3">
      <c r="C94" s="4"/>
      <c r="D94" s="18"/>
      <c r="E94" s="20"/>
      <c r="F94" s="20"/>
      <c r="G94" s="3"/>
      <c r="H94" s="2"/>
      <c r="I94" s="2"/>
      <c r="J94" s="3"/>
      <c r="K94" s="3"/>
      <c r="L94" s="3"/>
      <c r="M94" s="5"/>
      <c r="N94" s="5"/>
      <c r="O94" s="5"/>
      <c r="P94" s="5"/>
      <c r="Q94" s="5"/>
      <c r="R94" s="5"/>
      <c r="S94" s="4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2</vt:i4>
      </vt:variant>
    </vt:vector>
  </HeadingPairs>
  <TitlesOfParts>
    <vt:vector size="5" baseType="lpstr">
      <vt:lpstr>TAULUKOT</vt:lpstr>
      <vt:lpstr>Taul2</vt:lpstr>
      <vt:lpstr>Taul3</vt:lpstr>
      <vt:lpstr>KUVA 1</vt:lpstr>
      <vt:lpstr>KUVA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2017-01-02T16:37:44Z</dcterms:created>
  <dcterms:modified xsi:type="dcterms:W3CDTF">2017-01-02T17:22:20Z</dcterms:modified>
</cp:coreProperties>
</file>