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36" windowWidth="19032" windowHeight="12276" tabRatio="687" activeTab="1"/>
  </bookViews>
  <sheets>
    <sheet name="TAULUKOT" sheetId="1" r:id="rId1"/>
    <sheet name="0-teho_50min" sheetId="12" r:id="rId2"/>
  </sheets>
  <calcPr calcId="145621"/>
</workbook>
</file>

<file path=xl/calcChain.xml><?xml version="1.0" encoding="utf-8"?>
<calcChain xmlns="http://schemas.openxmlformats.org/spreadsheetml/2006/main">
  <c r="AX1" i="1" l="1"/>
  <c r="CD1" i="1"/>
  <c r="CG1" i="1"/>
  <c r="EA1" i="1"/>
  <c r="EB1" i="1"/>
  <c r="EG1" i="1"/>
  <c r="EH1" i="1"/>
  <c r="EM1" i="1"/>
  <c r="EN1" i="1"/>
  <c r="FQ1" i="1"/>
  <c r="FR1" i="1"/>
  <c r="FX1" i="1"/>
  <c r="GD1" i="1"/>
  <c r="GI1" i="1"/>
  <c r="GJ1" i="1"/>
  <c r="GO1" i="1"/>
  <c r="GP1" i="1"/>
  <c r="GU1" i="1"/>
  <c r="GZ1" i="1"/>
  <c r="HJ1" i="1"/>
  <c r="HT1" i="1"/>
  <c r="IJ1" i="1"/>
  <c r="AX2" i="1"/>
  <c r="CD2" i="1"/>
  <c r="CG2" i="1"/>
  <c r="EA2" i="1"/>
  <c r="EB2" i="1"/>
  <c r="EG2" i="1"/>
  <c r="EH2" i="1"/>
  <c r="EM2" i="1"/>
  <c r="EN2" i="1"/>
  <c r="FQ2" i="1"/>
  <c r="FR2" i="1"/>
  <c r="FX2" i="1"/>
  <c r="GD2" i="1"/>
  <c r="GI2" i="1"/>
  <c r="GJ2" i="1"/>
  <c r="GO2" i="1"/>
  <c r="GP2" i="1"/>
  <c r="GU2" i="1"/>
  <c r="GZ2" i="1"/>
  <c r="HJ2" i="1"/>
  <c r="HT2" i="1"/>
  <c r="IJ2" i="1"/>
  <c r="CD3" i="1"/>
  <c r="CG3" i="1"/>
  <c r="EA3" i="1"/>
  <c r="EB3" i="1"/>
  <c r="EG3" i="1"/>
  <c r="EH3" i="1"/>
  <c r="EM3" i="1"/>
  <c r="EN3" i="1"/>
  <c r="FQ3" i="1"/>
  <c r="FR3" i="1"/>
  <c r="FX3" i="1"/>
  <c r="GD3" i="1"/>
  <c r="GI3" i="1"/>
  <c r="GJ3" i="1"/>
  <c r="GO3" i="1"/>
  <c r="GP3" i="1"/>
  <c r="GU3" i="1"/>
  <c r="GZ3" i="1"/>
  <c r="HJ3" i="1"/>
  <c r="HT3" i="1"/>
  <c r="IJ3" i="1"/>
  <c r="CD4" i="1"/>
  <c r="CG4" i="1"/>
  <c r="EA4" i="1"/>
  <c r="EB4" i="1"/>
  <c r="EG4" i="1"/>
  <c r="EH4" i="1"/>
  <c r="EM4" i="1"/>
  <c r="EN4" i="1"/>
  <c r="FQ4" i="1"/>
  <c r="FR4" i="1"/>
  <c r="FX4" i="1"/>
  <c r="GD4" i="1"/>
  <c r="GI4" i="1"/>
  <c r="GJ4" i="1"/>
  <c r="GO4" i="1"/>
  <c r="GP4" i="1"/>
  <c r="GU4" i="1"/>
  <c r="GZ4" i="1"/>
  <c r="HJ4" i="1"/>
  <c r="HT4" i="1"/>
  <c r="IJ4" i="1"/>
  <c r="CD5" i="1"/>
  <c r="CG5" i="1"/>
  <c r="EA5" i="1"/>
  <c r="EB5" i="1"/>
  <c r="EG5" i="1"/>
  <c r="EH5" i="1"/>
  <c r="EM5" i="1"/>
  <c r="EN5" i="1"/>
  <c r="FQ5" i="1"/>
  <c r="FR5" i="1"/>
  <c r="FX5" i="1"/>
  <c r="GD5" i="1"/>
  <c r="GI5" i="1"/>
  <c r="GJ5" i="1"/>
  <c r="GO5" i="1"/>
  <c r="GP5" i="1"/>
  <c r="GU5" i="1"/>
  <c r="GZ5" i="1"/>
  <c r="HJ5" i="1"/>
  <c r="HT5" i="1"/>
  <c r="IJ5" i="1"/>
  <c r="CD6" i="1"/>
  <c r="CG6" i="1"/>
  <c r="EA6" i="1"/>
  <c r="EB6" i="1"/>
  <c r="EG6" i="1"/>
  <c r="EH6" i="1"/>
  <c r="EM6" i="1"/>
  <c r="EN6" i="1"/>
  <c r="FQ6" i="1"/>
  <c r="FR6" i="1"/>
  <c r="FX6" i="1"/>
  <c r="GD6" i="1"/>
  <c r="GI6" i="1"/>
  <c r="GJ6" i="1"/>
  <c r="GO6" i="1"/>
  <c r="GP6" i="1"/>
  <c r="GU6" i="1"/>
  <c r="GZ6" i="1"/>
  <c r="HJ6" i="1"/>
  <c r="HT6" i="1"/>
  <c r="IJ6" i="1"/>
  <c r="CD7" i="1"/>
  <c r="CG7" i="1"/>
  <c r="EA7" i="1"/>
  <c r="EB7" i="1"/>
  <c r="EG7" i="1"/>
  <c r="EH7" i="1"/>
  <c r="EM7" i="1"/>
  <c r="EN7" i="1"/>
  <c r="FQ7" i="1"/>
  <c r="FR7" i="1"/>
  <c r="FX7" i="1"/>
  <c r="GD7" i="1"/>
  <c r="GI7" i="1"/>
  <c r="GJ7" i="1"/>
  <c r="GO7" i="1"/>
  <c r="GP7" i="1"/>
  <c r="GU7" i="1"/>
  <c r="GZ7" i="1"/>
  <c r="HJ7" i="1"/>
  <c r="HT7" i="1"/>
  <c r="IJ7" i="1"/>
  <c r="CD8" i="1"/>
  <c r="CG8" i="1"/>
  <c r="EA8" i="1"/>
  <c r="EB8" i="1"/>
  <c r="EG8" i="1"/>
  <c r="EH8" i="1"/>
  <c r="EM8" i="1"/>
  <c r="EN8" i="1"/>
  <c r="FQ8" i="1"/>
  <c r="FR8" i="1"/>
  <c r="FX8" i="1"/>
  <c r="GD8" i="1"/>
  <c r="GI8" i="1"/>
  <c r="GJ8" i="1"/>
  <c r="GO8" i="1"/>
  <c r="GP8" i="1"/>
  <c r="GU8" i="1"/>
  <c r="GZ8" i="1"/>
  <c r="HJ8" i="1"/>
  <c r="HT8" i="1"/>
  <c r="IJ8" i="1"/>
  <c r="CD9" i="1"/>
  <c r="CG9" i="1"/>
  <c r="EA9" i="1"/>
  <c r="EB9" i="1"/>
  <c r="EG9" i="1"/>
  <c r="EH9" i="1"/>
  <c r="EM9" i="1"/>
  <c r="EN9" i="1"/>
  <c r="FQ9" i="1"/>
  <c r="FR9" i="1"/>
  <c r="FX9" i="1"/>
  <c r="GD9" i="1"/>
  <c r="GI9" i="1"/>
  <c r="GJ9" i="1"/>
  <c r="GO9" i="1"/>
  <c r="GP9" i="1"/>
  <c r="GU9" i="1"/>
  <c r="GZ9" i="1"/>
  <c r="HJ9" i="1"/>
  <c r="HT9" i="1"/>
  <c r="IJ9" i="1"/>
  <c r="CD10" i="1"/>
  <c r="CG10" i="1"/>
  <c r="EA10" i="1"/>
  <c r="EB10" i="1"/>
  <c r="EG10" i="1"/>
  <c r="EH10" i="1"/>
  <c r="EM10" i="1"/>
  <c r="EN10" i="1"/>
  <c r="FQ10" i="1"/>
  <c r="FR10" i="1"/>
  <c r="FX10" i="1"/>
  <c r="GD10" i="1"/>
  <c r="GI10" i="1"/>
  <c r="GJ10" i="1"/>
  <c r="GO10" i="1"/>
  <c r="GP10" i="1"/>
  <c r="GU10" i="1"/>
  <c r="GZ10" i="1"/>
  <c r="HJ10" i="1"/>
  <c r="HT10" i="1"/>
  <c r="IJ10" i="1"/>
  <c r="CD11" i="1"/>
  <c r="CG11" i="1"/>
  <c r="EA11" i="1"/>
  <c r="EB11" i="1"/>
  <c r="EG11" i="1"/>
  <c r="EH11" i="1"/>
  <c r="EM11" i="1"/>
  <c r="EN11" i="1"/>
  <c r="FQ11" i="1"/>
  <c r="FR11" i="1"/>
  <c r="FX11" i="1"/>
  <c r="GD11" i="1"/>
  <c r="GI11" i="1"/>
  <c r="GJ11" i="1"/>
  <c r="GO11" i="1"/>
  <c r="GP11" i="1"/>
  <c r="GU11" i="1"/>
  <c r="GZ11" i="1"/>
  <c r="HJ11" i="1"/>
  <c r="HT11" i="1"/>
  <c r="IJ11" i="1"/>
  <c r="CD12" i="1"/>
  <c r="CG12" i="1"/>
  <c r="EA12" i="1"/>
  <c r="EB12" i="1"/>
  <c r="EG12" i="1"/>
  <c r="EH12" i="1"/>
  <c r="EM12" i="1"/>
  <c r="EN12" i="1"/>
  <c r="FQ12" i="1"/>
  <c r="FR12" i="1"/>
  <c r="FX12" i="1"/>
  <c r="GD12" i="1"/>
  <c r="GI12" i="1"/>
  <c r="GJ12" i="1"/>
  <c r="GO12" i="1"/>
  <c r="GP12" i="1"/>
  <c r="GU12" i="1"/>
  <c r="GZ12" i="1"/>
  <c r="HJ12" i="1"/>
  <c r="HT12" i="1"/>
  <c r="IJ12" i="1"/>
  <c r="CD13" i="1"/>
  <c r="CG13" i="1"/>
  <c r="EA13" i="1"/>
  <c r="EB13" i="1"/>
  <c r="EG13" i="1"/>
  <c r="EH13" i="1"/>
  <c r="EM13" i="1"/>
  <c r="EN13" i="1"/>
  <c r="FQ13" i="1"/>
  <c r="FR13" i="1"/>
  <c r="FX13" i="1"/>
  <c r="GD13" i="1"/>
  <c r="GI13" i="1"/>
  <c r="GJ13" i="1"/>
  <c r="GO13" i="1"/>
  <c r="GP13" i="1"/>
  <c r="GU13" i="1"/>
  <c r="GZ13" i="1"/>
  <c r="HJ13" i="1"/>
  <c r="HT13" i="1"/>
  <c r="IJ13" i="1"/>
  <c r="CD14" i="1"/>
  <c r="CG14" i="1"/>
  <c r="EA14" i="1"/>
  <c r="EB14" i="1"/>
  <c r="EG14" i="1"/>
  <c r="EH14" i="1"/>
  <c r="EM14" i="1"/>
  <c r="EN14" i="1"/>
  <c r="FQ14" i="1"/>
  <c r="FR14" i="1"/>
  <c r="FX14" i="1"/>
  <c r="GD14" i="1"/>
  <c r="GI14" i="1"/>
  <c r="GJ14" i="1"/>
  <c r="GO14" i="1"/>
  <c r="GP14" i="1"/>
  <c r="GU14" i="1"/>
  <c r="GZ14" i="1"/>
  <c r="HJ14" i="1"/>
  <c r="HT14" i="1"/>
  <c r="IJ14" i="1"/>
  <c r="CD15" i="1"/>
  <c r="CG15" i="1"/>
  <c r="EA15" i="1"/>
  <c r="EB15" i="1"/>
  <c r="EG15" i="1"/>
  <c r="EH15" i="1"/>
  <c r="EM15" i="1"/>
  <c r="EN15" i="1"/>
  <c r="FQ15" i="1"/>
  <c r="FR15" i="1"/>
  <c r="FX15" i="1"/>
  <c r="GD15" i="1"/>
  <c r="GI15" i="1"/>
  <c r="GJ15" i="1"/>
  <c r="GO15" i="1"/>
  <c r="GP15" i="1"/>
  <c r="GU15" i="1"/>
  <c r="GZ15" i="1"/>
  <c r="HJ15" i="1"/>
  <c r="HT15" i="1"/>
  <c r="IJ15" i="1"/>
  <c r="CD16" i="1"/>
  <c r="CG16" i="1"/>
  <c r="EA16" i="1"/>
  <c r="EB16" i="1"/>
  <c r="EG16" i="1"/>
  <c r="EH16" i="1"/>
  <c r="EM16" i="1"/>
  <c r="EN16" i="1"/>
  <c r="FQ16" i="1"/>
  <c r="FR16" i="1"/>
  <c r="FX16" i="1"/>
  <c r="GD16" i="1"/>
  <c r="GI16" i="1"/>
  <c r="GJ16" i="1"/>
  <c r="GO16" i="1"/>
  <c r="GP16" i="1"/>
  <c r="GU16" i="1"/>
  <c r="GZ16" i="1"/>
  <c r="HJ16" i="1"/>
  <c r="HT16" i="1"/>
  <c r="IJ16" i="1"/>
  <c r="CD17" i="1"/>
  <c r="CG17" i="1"/>
  <c r="EA17" i="1"/>
  <c r="EB17" i="1"/>
  <c r="EG17" i="1"/>
  <c r="EH17" i="1"/>
  <c r="EM17" i="1"/>
  <c r="EN17" i="1"/>
  <c r="FQ17" i="1"/>
  <c r="FR17" i="1"/>
  <c r="FX17" i="1"/>
  <c r="GD17" i="1"/>
  <c r="GI17" i="1"/>
  <c r="GJ17" i="1"/>
  <c r="GO17" i="1"/>
  <c r="GP17" i="1"/>
  <c r="GU17" i="1"/>
  <c r="GZ17" i="1"/>
  <c r="HJ17" i="1"/>
  <c r="HT17" i="1"/>
  <c r="IJ17" i="1"/>
  <c r="CD18" i="1"/>
  <c r="CG18" i="1"/>
  <c r="EA18" i="1"/>
  <c r="EB18" i="1"/>
  <c r="EG18" i="1"/>
  <c r="EH18" i="1"/>
  <c r="FQ18" i="1"/>
  <c r="FR18" i="1"/>
  <c r="FX18" i="1"/>
  <c r="GD18" i="1"/>
  <c r="GI18" i="1"/>
  <c r="GJ18" i="1"/>
  <c r="GO18" i="1"/>
  <c r="GP18" i="1"/>
  <c r="GU18" i="1"/>
  <c r="GZ18" i="1"/>
  <c r="HJ18" i="1"/>
  <c r="HT18" i="1"/>
  <c r="IJ18" i="1"/>
  <c r="CD19" i="1"/>
  <c r="CG19" i="1"/>
  <c r="EA19" i="1"/>
  <c r="EB19" i="1"/>
  <c r="EG19" i="1"/>
  <c r="EH19" i="1"/>
  <c r="FQ19" i="1"/>
  <c r="FR19" i="1"/>
  <c r="FX19" i="1"/>
  <c r="GD19" i="1"/>
  <c r="GI19" i="1"/>
  <c r="GJ19" i="1"/>
  <c r="GO19" i="1"/>
  <c r="GP19" i="1"/>
  <c r="GU19" i="1"/>
  <c r="GZ19" i="1"/>
  <c r="HJ19" i="1"/>
  <c r="HT19" i="1"/>
  <c r="IJ19" i="1"/>
  <c r="CD20" i="1"/>
  <c r="CG20" i="1"/>
  <c r="EA20" i="1"/>
  <c r="EB20" i="1"/>
  <c r="EG20" i="1"/>
  <c r="EH20" i="1"/>
  <c r="FQ20" i="1"/>
  <c r="FR20" i="1"/>
  <c r="FX20" i="1"/>
  <c r="GD20" i="1"/>
  <c r="GI20" i="1"/>
  <c r="GJ20" i="1"/>
  <c r="GO20" i="1"/>
  <c r="GP20" i="1"/>
  <c r="GU20" i="1"/>
  <c r="GZ20" i="1"/>
  <c r="HJ20" i="1"/>
  <c r="HT20" i="1"/>
  <c r="IJ20" i="1"/>
  <c r="CD21" i="1"/>
  <c r="CG21" i="1"/>
  <c r="EA21" i="1"/>
  <c r="EB21" i="1"/>
  <c r="EG21" i="1"/>
  <c r="EH21" i="1"/>
  <c r="FQ21" i="1"/>
  <c r="FR21" i="1"/>
  <c r="FX21" i="1"/>
  <c r="GD21" i="1"/>
  <c r="GI21" i="1"/>
  <c r="GJ21" i="1"/>
  <c r="GO21" i="1"/>
  <c r="GP21" i="1"/>
  <c r="GU21" i="1"/>
  <c r="GZ21" i="1"/>
  <c r="HJ21" i="1"/>
  <c r="HT21" i="1"/>
  <c r="IJ21" i="1"/>
  <c r="CD22" i="1"/>
  <c r="CG22" i="1"/>
  <c r="EA22" i="1"/>
  <c r="EB22" i="1"/>
  <c r="EG22" i="1"/>
  <c r="EH22" i="1"/>
  <c r="FQ22" i="1"/>
  <c r="FR22" i="1"/>
  <c r="FX22" i="1"/>
  <c r="GD22" i="1"/>
  <c r="GI22" i="1"/>
  <c r="GJ22" i="1"/>
  <c r="GO22" i="1"/>
  <c r="GP22" i="1"/>
  <c r="GU22" i="1"/>
  <c r="GZ22" i="1"/>
  <c r="HJ22" i="1"/>
  <c r="HT22" i="1"/>
  <c r="IJ22" i="1"/>
  <c r="CD23" i="1"/>
  <c r="CG23" i="1"/>
  <c r="EA23" i="1"/>
  <c r="EB23" i="1"/>
  <c r="FQ23" i="1"/>
  <c r="FR23" i="1"/>
  <c r="FX23" i="1"/>
  <c r="GD23" i="1"/>
  <c r="GI23" i="1"/>
  <c r="GJ23" i="1"/>
  <c r="GO23" i="1"/>
  <c r="GP23" i="1"/>
  <c r="GU23" i="1"/>
  <c r="GZ23" i="1"/>
  <c r="HJ23" i="1"/>
  <c r="HT23" i="1"/>
  <c r="IJ23" i="1"/>
  <c r="CD24" i="1"/>
  <c r="CG24" i="1"/>
  <c r="EA24" i="1"/>
  <c r="EB24" i="1"/>
  <c r="FQ24" i="1"/>
  <c r="FR24" i="1"/>
  <c r="FX24" i="1"/>
  <c r="GD24" i="1"/>
  <c r="GI24" i="1"/>
  <c r="GJ24" i="1"/>
  <c r="GO24" i="1"/>
  <c r="GP24" i="1"/>
  <c r="GU24" i="1"/>
  <c r="GZ24" i="1"/>
  <c r="HJ24" i="1"/>
  <c r="HT24" i="1"/>
  <c r="IJ24" i="1"/>
  <c r="CD25" i="1"/>
  <c r="CG25" i="1"/>
  <c r="EA25" i="1"/>
  <c r="EB25" i="1"/>
  <c r="FQ25" i="1"/>
  <c r="FR25" i="1"/>
  <c r="FX25" i="1"/>
  <c r="GD25" i="1"/>
  <c r="GI25" i="1"/>
  <c r="GJ25" i="1"/>
  <c r="GO25" i="1"/>
  <c r="GP25" i="1"/>
  <c r="GU25" i="1"/>
  <c r="GZ25" i="1"/>
  <c r="HJ25" i="1"/>
  <c r="HT25" i="1"/>
  <c r="IJ25" i="1"/>
  <c r="CD26" i="1"/>
  <c r="CG26" i="1"/>
  <c r="EA26" i="1"/>
  <c r="EB26" i="1"/>
  <c r="FQ26" i="1"/>
  <c r="FR26" i="1"/>
  <c r="FX26" i="1"/>
  <c r="GD26" i="1"/>
  <c r="GI26" i="1"/>
  <c r="GJ26" i="1"/>
  <c r="GO26" i="1"/>
  <c r="GP26" i="1"/>
  <c r="GU26" i="1"/>
  <c r="GZ26" i="1"/>
  <c r="HJ26" i="1"/>
  <c r="HT26" i="1"/>
  <c r="IJ26" i="1"/>
  <c r="CD27" i="1"/>
  <c r="CG27" i="1"/>
  <c r="EA27" i="1"/>
  <c r="EB27" i="1"/>
  <c r="FQ27" i="1"/>
  <c r="FR27" i="1"/>
  <c r="FX27" i="1"/>
  <c r="GD27" i="1"/>
  <c r="GI27" i="1"/>
  <c r="GJ27" i="1"/>
  <c r="GO27" i="1"/>
  <c r="GP27" i="1"/>
  <c r="GU27" i="1"/>
  <c r="GZ27" i="1"/>
  <c r="HJ27" i="1"/>
  <c r="IJ27" i="1"/>
  <c r="CD28" i="1"/>
  <c r="CG28" i="1"/>
  <c r="EA28" i="1"/>
  <c r="EB28" i="1"/>
  <c r="FQ28" i="1"/>
  <c r="FR28" i="1"/>
  <c r="FX28" i="1"/>
  <c r="GD28" i="1"/>
  <c r="GI28" i="1"/>
  <c r="GJ28" i="1"/>
  <c r="GO28" i="1"/>
  <c r="GP28" i="1"/>
  <c r="GU28" i="1"/>
  <c r="GZ28" i="1"/>
  <c r="HJ28" i="1"/>
  <c r="IJ28" i="1"/>
  <c r="CD29" i="1"/>
  <c r="CG29" i="1"/>
  <c r="EA29" i="1"/>
  <c r="EB29" i="1"/>
  <c r="FQ29" i="1"/>
  <c r="FR29" i="1"/>
  <c r="FX29" i="1"/>
  <c r="GD29" i="1"/>
  <c r="GI29" i="1"/>
  <c r="GJ29" i="1"/>
  <c r="GO29" i="1"/>
  <c r="GP29" i="1"/>
  <c r="GU29" i="1"/>
  <c r="GZ29" i="1"/>
  <c r="HJ29" i="1"/>
  <c r="IJ29" i="1"/>
  <c r="CD30" i="1"/>
  <c r="CG30" i="1"/>
  <c r="EA30" i="1"/>
  <c r="EB30" i="1"/>
  <c r="FQ30" i="1"/>
  <c r="FR30" i="1"/>
  <c r="FX30" i="1"/>
  <c r="GD30" i="1"/>
  <c r="GI30" i="1"/>
  <c r="GJ30" i="1"/>
  <c r="GO30" i="1"/>
  <c r="GP30" i="1"/>
  <c r="GU30" i="1"/>
  <c r="GZ30" i="1"/>
  <c r="HJ30" i="1"/>
  <c r="IJ30" i="1"/>
  <c r="CD31" i="1"/>
  <c r="CG31" i="1"/>
  <c r="EA31" i="1"/>
  <c r="EB31" i="1"/>
  <c r="FQ31" i="1"/>
  <c r="FR31" i="1"/>
  <c r="FX31" i="1"/>
  <c r="GD31" i="1"/>
  <c r="GI31" i="1"/>
  <c r="GJ31" i="1"/>
  <c r="GO31" i="1"/>
  <c r="GP31" i="1"/>
  <c r="GU31" i="1"/>
  <c r="GZ31" i="1"/>
  <c r="HJ31" i="1"/>
  <c r="IJ31" i="1"/>
  <c r="CD32" i="1"/>
  <c r="CG32" i="1"/>
  <c r="EA32" i="1"/>
  <c r="EB32" i="1"/>
  <c r="FQ32" i="1"/>
  <c r="FR32" i="1"/>
  <c r="FX32" i="1"/>
  <c r="GD32" i="1"/>
  <c r="GI32" i="1"/>
  <c r="GJ32" i="1"/>
  <c r="GO32" i="1"/>
  <c r="GP32" i="1"/>
  <c r="GU32" i="1"/>
  <c r="GZ32" i="1"/>
  <c r="HJ32" i="1"/>
  <c r="IJ32" i="1"/>
  <c r="CD33" i="1"/>
  <c r="CG33" i="1"/>
  <c r="EA33" i="1"/>
  <c r="EB33" i="1"/>
  <c r="FQ33" i="1"/>
  <c r="FR33" i="1"/>
  <c r="FX33" i="1"/>
  <c r="GD33" i="1"/>
  <c r="GI33" i="1"/>
  <c r="GJ33" i="1"/>
  <c r="GO33" i="1"/>
  <c r="GP33" i="1"/>
  <c r="GU33" i="1"/>
  <c r="GZ33" i="1"/>
  <c r="HJ33" i="1"/>
  <c r="IJ33" i="1"/>
  <c r="CD34" i="1"/>
  <c r="CG34" i="1"/>
  <c r="EA34" i="1"/>
  <c r="EB34" i="1"/>
  <c r="FQ34" i="1"/>
  <c r="FR34" i="1"/>
  <c r="FX34" i="1"/>
  <c r="GD34" i="1"/>
  <c r="GI34" i="1"/>
  <c r="GJ34" i="1"/>
  <c r="GO34" i="1"/>
  <c r="GP34" i="1"/>
  <c r="GU34" i="1"/>
  <c r="GZ34" i="1"/>
  <c r="HJ34" i="1"/>
  <c r="IJ34" i="1"/>
  <c r="CD35" i="1"/>
  <c r="CG35" i="1"/>
  <c r="EA35" i="1"/>
  <c r="EB35" i="1"/>
  <c r="FQ35" i="1"/>
  <c r="FR35" i="1"/>
  <c r="FX35" i="1"/>
  <c r="GD35" i="1"/>
  <c r="GI35" i="1"/>
  <c r="GJ35" i="1"/>
  <c r="GO35" i="1"/>
  <c r="GP35" i="1"/>
  <c r="GU35" i="1"/>
  <c r="GZ35" i="1"/>
  <c r="HJ35" i="1"/>
  <c r="IJ35" i="1"/>
  <c r="CD36" i="1"/>
  <c r="CG36" i="1"/>
  <c r="EA36" i="1"/>
  <c r="EB36" i="1"/>
  <c r="FQ36" i="1"/>
  <c r="FR36" i="1"/>
  <c r="FX36" i="1"/>
  <c r="GD36" i="1"/>
  <c r="GI36" i="1"/>
  <c r="GJ36" i="1"/>
  <c r="GO36" i="1"/>
  <c r="GP36" i="1"/>
  <c r="GU36" i="1"/>
  <c r="GZ36" i="1"/>
  <c r="HJ36" i="1"/>
  <c r="IJ36" i="1"/>
  <c r="EA37" i="1"/>
  <c r="EB37" i="1"/>
  <c r="FQ37" i="1"/>
  <c r="FR37" i="1"/>
  <c r="FX37" i="1"/>
  <c r="GD37" i="1"/>
  <c r="GI37" i="1"/>
  <c r="GJ37" i="1"/>
  <c r="GO37" i="1"/>
  <c r="GP37" i="1"/>
  <c r="GU37" i="1"/>
  <c r="GZ37" i="1"/>
  <c r="HJ37" i="1"/>
  <c r="IJ37" i="1"/>
  <c r="EA38" i="1"/>
  <c r="EB38" i="1"/>
  <c r="FQ38" i="1"/>
  <c r="FR38" i="1"/>
  <c r="FX38" i="1"/>
  <c r="GD38" i="1"/>
  <c r="GI38" i="1"/>
  <c r="GJ38" i="1"/>
  <c r="GO38" i="1"/>
  <c r="GP38" i="1"/>
  <c r="GU38" i="1"/>
  <c r="GZ38" i="1"/>
  <c r="HJ38" i="1"/>
  <c r="IJ38" i="1"/>
  <c r="EA39" i="1"/>
  <c r="EB39" i="1"/>
  <c r="FQ39" i="1"/>
  <c r="FR39" i="1"/>
  <c r="FX39" i="1"/>
  <c r="GD39" i="1"/>
  <c r="GI39" i="1"/>
  <c r="GJ39" i="1"/>
  <c r="GO39" i="1"/>
  <c r="GP39" i="1"/>
  <c r="GU39" i="1"/>
  <c r="GZ39" i="1"/>
  <c r="HJ39" i="1"/>
  <c r="IJ39" i="1"/>
  <c r="EA40" i="1"/>
  <c r="EB40" i="1"/>
  <c r="FQ40" i="1"/>
  <c r="FR40" i="1"/>
  <c r="FX40" i="1"/>
  <c r="GD40" i="1"/>
  <c r="GI40" i="1"/>
  <c r="GJ40" i="1"/>
  <c r="GO40" i="1"/>
  <c r="GP40" i="1"/>
  <c r="GU40" i="1"/>
  <c r="GZ40" i="1"/>
  <c r="HJ40" i="1"/>
  <c r="IJ40" i="1"/>
  <c r="EA41" i="1"/>
  <c r="EB41" i="1"/>
  <c r="FQ41" i="1"/>
  <c r="FR41" i="1"/>
  <c r="FX41" i="1"/>
  <c r="GD41" i="1"/>
  <c r="GI41" i="1"/>
  <c r="GJ41" i="1"/>
  <c r="GO41" i="1"/>
  <c r="GP41" i="1"/>
  <c r="GU41" i="1"/>
  <c r="GZ41" i="1"/>
  <c r="HJ41" i="1"/>
  <c r="IJ41" i="1"/>
  <c r="EA42" i="1"/>
  <c r="EB42" i="1"/>
  <c r="FQ42" i="1"/>
  <c r="FR42" i="1"/>
  <c r="FX42" i="1"/>
  <c r="GD42" i="1"/>
  <c r="GI42" i="1"/>
  <c r="GJ42" i="1"/>
  <c r="GO42" i="1"/>
  <c r="GP42" i="1"/>
  <c r="GU42" i="1"/>
  <c r="GZ42" i="1"/>
  <c r="IJ42" i="1"/>
  <c r="EA43" i="1"/>
  <c r="EB43" i="1"/>
  <c r="FQ43" i="1"/>
  <c r="FR43" i="1"/>
  <c r="FX43" i="1"/>
  <c r="GD43" i="1"/>
  <c r="GI43" i="1"/>
  <c r="GJ43" i="1"/>
  <c r="GU43" i="1"/>
  <c r="GZ43" i="1"/>
  <c r="IJ43" i="1"/>
  <c r="DT44" i="1"/>
  <c r="DU44" i="1"/>
  <c r="FJ44" i="1"/>
  <c r="FK44" i="1"/>
  <c r="FQ44" i="1"/>
  <c r="FW44" i="1"/>
  <c r="GB44" i="1"/>
  <c r="GC44" i="1"/>
  <c r="GN44" i="1"/>
  <c r="GS44" i="1"/>
  <c r="IC44" i="1"/>
  <c r="DT45" i="1"/>
  <c r="DU45" i="1"/>
  <c r="FJ45" i="1"/>
  <c r="FK45" i="1"/>
  <c r="FQ45" i="1"/>
  <c r="FW45" i="1"/>
  <c r="GB45" i="1"/>
  <c r="GC45" i="1"/>
  <c r="GN45" i="1"/>
  <c r="GS45" i="1"/>
  <c r="IC45" i="1"/>
  <c r="DT46" i="1"/>
  <c r="DU46" i="1"/>
  <c r="FJ46" i="1"/>
  <c r="FK46" i="1"/>
  <c r="FQ46" i="1"/>
  <c r="FW46" i="1"/>
  <c r="GB46" i="1"/>
  <c r="GC46" i="1"/>
  <c r="GN46" i="1"/>
  <c r="GS46" i="1"/>
  <c r="IC46" i="1"/>
  <c r="DT47" i="1"/>
  <c r="DU47" i="1"/>
  <c r="FJ47" i="1"/>
  <c r="FK47" i="1"/>
  <c r="FQ47" i="1"/>
  <c r="FW47" i="1"/>
  <c r="GB47" i="1"/>
  <c r="GC47" i="1"/>
  <c r="GN47" i="1"/>
  <c r="GS47" i="1"/>
  <c r="IC47" i="1"/>
  <c r="DT48" i="1"/>
  <c r="DU48" i="1"/>
  <c r="FJ48" i="1"/>
  <c r="FK48" i="1"/>
  <c r="FQ48" i="1"/>
  <c r="FW48" i="1"/>
  <c r="GB48" i="1"/>
  <c r="GC48" i="1"/>
  <c r="GN48" i="1"/>
  <c r="GS48" i="1"/>
  <c r="IC48" i="1"/>
  <c r="DT49" i="1"/>
  <c r="DU49" i="1"/>
  <c r="FJ49" i="1"/>
  <c r="FK49" i="1"/>
  <c r="FQ49" i="1"/>
  <c r="FW49" i="1"/>
  <c r="GB49" i="1"/>
  <c r="GC49" i="1"/>
  <c r="GN49" i="1"/>
  <c r="GS49" i="1"/>
  <c r="IC49" i="1"/>
  <c r="DT50" i="1"/>
  <c r="DU50" i="1"/>
  <c r="FJ50" i="1"/>
  <c r="FK50" i="1"/>
  <c r="FQ50" i="1"/>
  <c r="FW50" i="1"/>
  <c r="GB50" i="1"/>
  <c r="GC50" i="1"/>
  <c r="GN50" i="1"/>
  <c r="GS50" i="1"/>
  <c r="IC50" i="1"/>
  <c r="DT51" i="1"/>
  <c r="DU51" i="1"/>
  <c r="FJ51" i="1"/>
  <c r="FK51" i="1"/>
  <c r="FQ51" i="1"/>
  <c r="FW51" i="1"/>
  <c r="GB51" i="1"/>
  <c r="GC51" i="1"/>
  <c r="GN51" i="1"/>
  <c r="GS51" i="1"/>
  <c r="IC51" i="1"/>
  <c r="DT52" i="1"/>
  <c r="DU52" i="1"/>
  <c r="FJ52" i="1"/>
  <c r="FK52" i="1"/>
  <c r="FQ52" i="1"/>
  <c r="FW52" i="1"/>
  <c r="GB52" i="1"/>
  <c r="GC52" i="1"/>
  <c r="GN52" i="1"/>
  <c r="GS52" i="1"/>
  <c r="IC52" i="1"/>
  <c r="DT53" i="1"/>
  <c r="DU53" i="1"/>
  <c r="FJ53" i="1"/>
  <c r="FK53" i="1"/>
  <c r="FQ53" i="1"/>
  <c r="FW53" i="1"/>
  <c r="GB53" i="1"/>
  <c r="GC53" i="1"/>
  <c r="GN53" i="1"/>
  <c r="GS53" i="1"/>
  <c r="IC53" i="1"/>
  <c r="DT54" i="1"/>
  <c r="DU54" i="1"/>
  <c r="FJ54" i="1"/>
  <c r="FK54" i="1"/>
  <c r="FQ54" i="1"/>
  <c r="FW54" i="1"/>
  <c r="GB54" i="1"/>
  <c r="GC54" i="1"/>
  <c r="GN54" i="1"/>
  <c r="IC54" i="1"/>
  <c r="DT55" i="1"/>
  <c r="DU55" i="1"/>
  <c r="FJ55" i="1"/>
  <c r="FK55" i="1"/>
  <c r="FQ55" i="1"/>
  <c r="FW55" i="1"/>
  <c r="GB55" i="1"/>
  <c r="GC55" i="1"/>
  <c r="GN55" i="1"/>
  <c r="IC55" i="1"/>
  <c r="DT56" i="1"/>
  <c r="DU56" i="1"/>
  <c r="FJ56" i="1"/>
  <c r="FK56" i="1"/>
  <c r="FQ56" i="1"/>
  <c r="FW56" i="1"/>
  <c r="GB56" i="1"/>
  <c r="GC56" i="1"/>
  <c r="GN56" i="1"/>
  <c r="IC56" i="1"/>
  <c r="DT57" i="1"/>
  <c r="DU57" i="1"/>
  <c r="FJ57" i="1"/>
  <c r="FK57" i="1"/>
  <c r="FQ57" i="1"/>
  <c r="FW57" i="1"/>
  <c r="GB57" i="1"/>
  <c r="GC57" i="1"/>
  <c r="GN57" i="1"/>
  <c r="IC57" i="1"/>
  <c r="DT58" i="1"/>
  <c r="DU58" i="1"/>
  <c r="FJ58" i="1"/>
  <c r="FK58" i="1"/>
  <c r="FQ58" i="1"/>
  <c r="FW58" i="1"/>
  <c r="GB58" i="1"/>
  <c r="GC58" i="1"/>
  <c r="GN58" i="1"/>
  <c r="IC58" i="1"/>
  <c r="EA59" i="1"/>
  <c r="EB59" i="1"/>
  <c r="FQ59" i="1"/>
  <c r="FR59" i="1"/>
  <c r="FX59" i="1"/>
  <c r="GD59" i="1"/>
  <c r="GI59" i="1"/>
  <c r="GJ59" i="1"/>
  <c r="GU59" i="1"/>
  <c r="IJ59" i="1"/>
  <c r="EA60" i="1"/>
  <c r="EB60" i="1"/>
  <c r="FQ60" i="1"/>
  <c r="FR60" i="1"/>
  <c r="FX60" i="1"/>
  <c r="GD60" i="1"/>
  <c r="GI60" i="1"/>
  <c r="GJ60" i="1"/>
  <c r="GU60" i="1"/>
  <c r="IJ60" i="1"/>
  <c r="EA61" i="1"/>
  <c r="EB61" i="1"/>
  <c r="FQ61" i="1"/>
  <c r="FR61" i="1"/>
  <c r="FX61" i="1"/>
  <c r="GD61" i="1"/>
  <c r="GI61" i="1"/>
  <c r="GJ61" i="1"/>
  <c r="GU61" i="1"/>
  <c r="IJ61" i="1"/>
  <c r="EA62" i="1"/>
  <c r="EB62" i="1"/>
  <c r="FQ62" i="1"/>
  <c r="FR62" i="1"/>
  <c r="FX62" i="1"/>
  <c r="GD62" i="1"/>
  <c r="GI62" i="1"/>
  <c r="GJ62" i="1"/>
  <c r="GU62" i="1"/>
  <c r="IJ62" i="1"/>
  <c r="EA63" i="1"/>
  <c r="EB63" i="1"/>
  <c r="FQ63" i="1"/>
  <c r="FR63" i="1"/>
  <c r="FX63" i="1"/>
  <c r="GD63" i="1"/>
  <c r="GI63" i="1"/>
  <c r="GJ63" i="1"/>
  <c r="GU63" i="1"/>
  <c r="IJ63" i="1"/>
  <c r="EA64" i="1"/>
  <c r="EB64" i="1"/>
  <c r="FQ64" i="1"/>
  <c r="FR64" i="1"/>
  <c r="FX64" i="1"/>
  <c r="GD64" i="1"/>
  <c r="GI64" i="1"/>
  <c r="GJ64" i="1"/>
  <c r="GU64" i="1"/>
  <c r="IJ64" i="1"/>
  <c r="EA65" i="1"/>
  <c r="EB65" i="1"/>
  <c r="FQ65" i="1"/>
  <c r="FR65" i="1"/>
  <c r="FX65" i="1"/>
  <c r="GD65" i="1"/>
  <c r="GI65" i="1"/>
  <c r="GJ65" i="1"/>
  <c r="GU65" i="1"/>
  <c r="IJ65" i="1"/>
  <c r="EA66" i="1"/>
  <c r="EB66" i="1"/>
  <c r="FQ66" i="1"/>
  <c r="FR66" i="1"/>
  <c r="FX66" i="1"/>
  <c r="GD66" i="1"/>
  <c r="GI66" i="1"/>
  <c r="GJ66" i="1"/>
  <c r="GU66" i="1"/>
  <c r="IJ66" i="1"/>
  <c r="EA67" i="1"/>
  <c r="EB67" i="1"/>
  <c r="FQ67" i="1"/>
  <c r="FR67" i="1"/>
  <c r="FX67" i="1"/>
  <c r="GD67" i="1"/>
  <c r="GI67" i="1"/>
  <c r="GJ67" i="1"/>
  <c r="GU67" i="1"/>
  <c r="IJ67" i="1"/>
  <c r="EA68" i="1"/>
  <c r="EB68" i="1"/>
  <c r="FQ68" i="1"/>
  <c r="FR68" i="1"/>
  <c r="FX68" i="1"/>
  <c r="GD68" i="1"/>
  <c r="GI68" i="1"/>
  <c r="GJ68" i="1"/>
  <c r="GU68" i="1"/>
  <c r="IJ68" i="1"/>
  <c r="EA69" i="1"/>
  <c r="EB69" i="1"/>
  <c r="FQ69" i="1"/>
  <c r="FR69" i="1"/>
  <c r="FX69" i="1"/>
  <c r="GD69" i="1"/>
  <c r="GI69" i="1"/>
  <c r="GJ69" i="1"/>
  <c r="GU69" i="1"/>
  <c r="IJ69" i="1"/>
  <c r="EA70" i="1"/>
  <c r="EB70" i="1"/>
  <c r="FQ70" i="1"/>
  <c r="FR70" i="1"/>
  <c r="FX70" i="1"/>
  <c r="GD70" i="1"/>
  <c r="GI70" i="1"/>
  <c r="GJ70" i="1"/>
  <c r="GU70" i="1"/>
  <c r="EA71" i="1"/>
  <c r="EB71" i="1"/>
  <c r="FQ71" i="1"/>
  <c r="FR71" i="1"/>
  <c r="FX71" i="1"/>
  <c r="GD71" i="1"/>
  <c r="GI71" i="1"/>
  <c r="GJ71" i="1"/>
  <c r="GU71" i="1"/>
  <c r="EA72" i="1"/>
  <c r="EB72" i="1"/>
  <c r="FQ72" i="1"/>
  <c r="FR72" i="1"/>
  <c r="FX72" i="1"/>
  <c r="GD72" i="1"/>
  <c r="GI72" i="1"/>
  <c r="GJ72" i="1"/>
  <c r="GU72" i="1"/>
  <c r="EA73" i="1"/>
  <c r="EB73" i="1"/>
  <c r="FQ73" i="1"/>
  <c r="FR73" i="1"/>
  <c r="FX73" i="1"/>
  <c r="GD73" i="1"/>
  <c r="GI73" i="1"/>
  <c r="GJ73" i="1"/>
  <c r="GU73" i="1"/>
  <c r="EA74" i="1"/>
  <c r="EB74" i="1"/>
  <c r="FQ74" i="1"/>
  <c r="FR74" i="1"/>
  <c r="FX74" i="1"/>
  <c r="GD74" i="1"/>
  <c r="GI74" i="1"/>
  <c r="GJ74" i="1"/>
  <c r="GU74" i="1"/>
  <c r="EA75" i="1"/>
  <c r="EB75" i="1"/>
  <c r="FQ75" i="1"/>
  <c r="FR75" i="1"/>
  <c r="GD75" i="1"/>
  <c r="GI75" i="1"/>
  <c r="GJ75" i="1"/>
  <c r="GU75" i="1"/>
  <c r="EA76" i="1"/>
  <c r="EB76" i="1"/>
  <c r="FQ76" i="1"/>
  <c r="FR76" i="1"/>
  <c r="GD76" i="1"/>
  <c r="GU76" i="1"/>
  <c r="EA77" i="1"/>
  <c r="EB77" i="1"/>
  <c r="FQ77" i="1"/>
  <c r="FR77" i="1"/>
  <c r="GD77" i="1"/>
  <c r="GU77" i="1"/>
  <c r="EA78" i="1"/>
  <c r="EB78" i="1"/>
  <c r="FQ78" i="1"/>
  <c r="FR78" i="1"/>
  <c r="GD78" i="1"/>
  <c r="GU78" i="1"/>
  <c r="EA79" i="1"/>
  <c r="EB79" i="1"/>
  <c r="FQ79" i="1"/>
  <c r="FR79" i="1"/>
  <c r="GD79" i="1"/>
  <c r="GU79" i="1"/>
  <c r="EA80" i="1"/>
  <c r="EB80" i="1"/>
  <c r="FQ80" i="1"/>
  <c r="FR80" i="1"/>
  <c r="GD80" i="1"/>
  <c r="GU80" i="1"/>
  <c r="EA81" i="1"/>
  <c r="EB81" i="1"/>
  <c r="FQ81" i="1"/>
  <c r="FR81" i="1"/>
  <c r="GD81" i="1"/>
  <c r="GU81" i="1"/>
  <c r="EA82" i="1"/>
  <c r="EB82" i="1"/>
  <c r="FQ82" i="1"/>
  <c r="FR82" i="1"/>
  <c r="GD82" i="1"/>
  <c r="GU82" i="1"/>
  <c r="EA83" i="1"/>
  <c r="EB83" i="1"/>
  <c r="FQ83" i="1"/>
  <c r="FR83" i="1"/>
  <c r="GD83" i="1"/>
  <c r="GU83" i="1"/>
  <c r="EA84" i="1"/>
  <c r="EB84" i="1"/>
  <c r="FQ84" i="1"/>
  <c r="FR84" i="1"/>
  <c r="GD84" i="1"/>
  <c r="GU84" i="1"/>
  <c r="EA85" i="1"/>
  <c r="EB85" i="1"/>
  <c r="FQ85" i="1"/>
  <c r="FR85" i="1"/>
  <c r="GD85" i="1"/>
  <c r="EA86" i="1"/>
  <c r="EB86" i="1"/>
  <c r="FQ86" i="1"/>
  <c r="FR86" i="1"/>
  <c r="GD86" i="1"/>
  <c r="EA87" i="1"/>
  <c r="EB87" i="1"/>
  <c r="FQ87" i="1"/>
  <c r="FR87" i="1"/>
  <c r="GD87" i="1"/>
  <c r="EA88" i="1"/>
  <c r="EB88" i="1"/>
  <c r="FQ88" i="1"/>
  <c r="FR88" i="1"/>
  <c r="GD88" i="1"/>
  <c r="EA89" i="1"/>
  <c r="EB89" i="1"/>
  <c r="FQ89" i="1"/>
  <c r="FR89" i="1"/>
  <c r="GD89" i="1"/>
  <c r="EA90" i="1"/>
  <c r="EB90" i="1"/>
  <c r="FQ90" i="1"/>
  <c r="FR90" i="1"/>
  <c r="GD90" i="1"/>
  <c r="EA91" i="1"/>
  <c r="EB91" i="1"/>
  <c r="FQ91" i="1"/>
  <c r="FR91" i="1"/>
  <c r="GD91" i="1"/>
  <c r="EA92" i="1"/>
  <c r="EB92" i="1"/>
  <c r="FQ92" i="1"/>
  <c r="FR92" i="1"/>
  <c r="GD92" i="1"/>
  <c r="EA93" i="1"/>
  <c r="EB93" i="1"/>
  <c r="FQ93" i="1"/>
  <c r="FR93" i="1"/>
  <c r="GD93" i="1"/>
  <c r="EA94" i="1"/>
  <c r="EB94" i="1"/>
  <c r="FQ94" i="1"/>
  <c r="FR94" i="1"/>
  <c r="GD94" i="1"/>
  <c r="EA95" i="1"/>
  <c r="EB95" i="1"/>
  <c r="FQ95" i="1"/>
  <c r="FR95" i="1"/>
  <c r="GD95" i="1"/>
  <c r="EA96" i="1"/>
  <c r="EB96" i="1"/>
  <c r="FQ96" i="1"/>
  <c r="FR96" i="1"/>
  <c r="GD96" i="1"/>
  <c r="EA97" i="1"/>
  <c r="EB97" i="1"/>
  <c r="FQ97" i="1"/>
  <c r="FR97" i="1"/>
  <c r="GD97" i="1"/>
  <c r="EA98" i="1"/>
  <c r="EB98" i="1"/>
  <c r="FQ98" i="1"/>
  <c r="FR98" i="1"/>
  <c r="GD98" i="1"/>
  <c r="EA99" i="1"/>
  <c r="EB99" i="1"/>
  <c r="FQ99" i="1"/>
  <c r="FR99" i="1"/>
  <c r="GD99" i="1"/>
  <c r="EA100" i="1"/>
  <c r="EB100" i="1"/>
  <c r="FQ100" i="1"/>
  <c r="FR100" i="1"/>
  <c r="GD100" i="1"/>
  <c r="EA101" i="1"/>
  <c r="EB101" i="1"/>
  <c r="FQ101" i="1"/>
  <c r="FR101" i="1"/>
  <c r="GD101" i="1"/>
  <c r="EA102" i="1"/>
  <c r="EB102" i="1"/>
  <c r="FQ102" i="1"/>
  <c r="FR102" i="1"/>
  <c r="GD102" i="1"/>
  <c r="GD103" i="1"/>
  <c r="GD104" i="1"/>
  <c r="GD105" i="1"/>
  <c r="GD106" i="1"/>
  <c r="GD107" i="1"/>
  <c r="GD108" i="1"/>
  <c r="GD109" i="1"/>
  <c r="GD110" i="1"/>
</calcChain>
</file>

<file path=xl/sharedStrings.xml><?xml version="1.0" encoding="utf-8"?>
<sst xmlns="http://schemas.openxmlformats.org/spreadsheetml/2006/main" count="8" uniqueCount="7">
  <si>
    <t>Aika</t>
  </si>
  <si>
    <t>Pinta</t>
  </si>
  <si>
    <t>Kaivo</t>
  </si>
  <si>
    <t>-25m</t>
  </si>
  <si>
    <t>Keruuliuos 0-teho T 50 min kohdalla</t>
  </si>
  <si>
    <t>vrk-k.a.</t>
  </si>
  <si>
    <t>Lämmitystarveluku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</si>
</sst>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0.0"/>
    <numFmt numFmtId="165" formatCode="d\.m\.yy"/>
    <numFmt numFmtId="166" formatCode="d\.m\.yyyy"/>
    <numFmt numFmtId="167" formatCode="0.000"/>
    <numFmt numFmtId="168" formatCode="#,##0.0\ _€"/>
    <numFmt numFmtId="169" formatCode="d\.m\.yy\ h:mm"/>
  </numFmts>
  <fonts count="27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color indexed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i/>
      <u/>
      <sz val="9"/>
      <name val="Arial"/>
      <family val="2"/>
    </font>
    <font>
      <b/>
      <i/>
      <u/>
      <sz val="9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/>
    <xf numFmtId="43" fontId="2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13" fillId="0" borderId="2" applyNumberFormat="0" applyFill="0" applyAlignment="0" applyProtection="0"/>
    <xf numFmtId="0" fontId="14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15" fillId="2" borderId="0" applyNumberFormat="0" applyBorder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8" fillId="5" borderId="4" applyNumberFormat="0" applyAlignment="0" applyProtection="0"/>
    <xf numFmtId="0" fontId="19" fillId="6" borderId="5" applyNumberFormat="0" applyAlignment="0" applyProtection="0"/>
    <xf numFmtId="0" fontId="20" fillId="6" borderId="4" applyNumberFormat="0" applyAlignment="0" applyProtection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6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</cellStyleXfs>
  <cellXfs count="52">
    <xf numFmtId="0" fontId="0" fillId="0" borderId="0" xfId="0"/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4" fontId="3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4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2" fontId="0" fillId="0" borderId="0" xfId="0" applyNumberFormat="1"/>
    <xf numFmtId="164" fontId="0" fillId="0" borderId="0" xfId="0" applyNumberFormat="1"/>
    <xf numFmtId="165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4" fillId="0" borderId="0" xfId="0" applyFont="1"/>
    <xf numFmtId="2" fontId="4" fillId="0" borderId="0" xfId="0" applyNumberFormat="1" applyFont="1" applyAlignment="1">
      <alignment horizontal="center"/>
    </xf>
    <xf numFmtId="164" fontId="0" fillId="0" borderId="0" xfId="0" applyNumberFormat="1" applyAlignment="1">
      <alignment horizontal="left"/>
    </xf>
    <xf numFmtId="1" fontId="0" fillId="0" borderId="0" xfId="0" applyNumberFormat="1" applyAlignment="1">
      <alignment horizontal="right"/>
    </xf>
    <xf numFmtId="164" fontId="0" fillId="0" borderId="0" xfId="0" quotePrefix="1" applyNumberFormat="1" applyAlignment="1">
      <alignment horizontal="center"/>
    </xf>
    <xf numFmtId="168" fontId="0" fillId="0" borderId="0" xfId="0" applyNumberFormat="1" applyAlignment="1">
      <alignment horizontal="center"/>
    </xf>
    <xf numFmtId="1" fontId="3" fillId="0" borderId="0" xfId="0" applyNumberFormat="1" applyFont="1" applyAlignment="1">
      <alignment horizontal="center" wrapText="1"/>
    </xf>
    <xf numFmtId="164" fontId="3" fillId="0" borderId="0" xfId="0" applyNumberFormat="1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167" fontId="3" fillId="0" borderId="0" xfId="0" applyNumberFormat="1" applyFont="1" applyAlignment="1">
      <alignment horizontal="center" wrapText="1"/>
    </xf>
    <xf numFmtId="0" fontId="7" fillId="0" borderId="0" xfId="0" applyFont="1" applyAlignment="1">
      <alignment horizontal="center"/>
    </xf>
    <xf numFmtId="169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167" fontId="3" fillId="0" borderId="0" xfId="0" applyNumberFormat="1" applyFont="1" applyAlignment="1">
      <alignment horizontal="center"/>
    </xf>
    <xf numFmtId="0" fontId="8" fillId="0" borderId="0" xfId="0" applyFont="1"/>
    <xf numFmtId="1" fontId="8" fillId="0" borderId="0" xfId="0" applyNumberFormat="1" applyFont="1" applyAlignment="1">
      <alignment horizontal="center"/>
    </xf>
    <xf numFmtId="164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horizontal="center"/>
    </xf>
    <xf numFmtId="166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7" fontId="8" fillId="0" borderId="0" xfId="1" applyNumberFormat="1" applyFont="1" applyAlignment="1">
      <alignment horizontal="center"/>
    </xf>
    <xf numFmtId="1" fontId="7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167" fontId="7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1" fontId="8" fillId="0" borderId="0" xfId="0" applyNumberFormat="1" applyFont="1"/>
    <xf numFmtId="1" fontId="10" fillId="0" borderId="0" xfId="0" applyNumberFormat="1" applyFont="1" applyAlignment="1">
      <alignment horizontal="right"/>
    </xf>
    <xf numFmtId="1" fontId="9" fillId="0" borderId="0" xfId="0" applyNumberFormat="1" applyFont="1"/>
    <xf numFmtId="164" fontId="8" fillId="0" borderId="0" xfId="0" applyNumberFormat="1" applyFont="1"/>
    <xf numFmtId="0" fontId="7" fillId="0" borderId="0" xfId="0" applyFont="1"/>
    <xf numFmtId="0" fontId="5" fillId="0" borderId="0" xfId="0" applyFont="1"/>
    <xf numFmtId="1" fontId="10" fillId="0" borderId="0" xfId="0" applyNumberFormat="1" applyFont="1"/>
    <xf numFmtId="164" fontId="7" fillId="0" borderId="0" xfId="0" applyNumberFormat="1" applyFont="1"/>
    <xf numFmtId="2" fontId="8" fillId="0" borderId="0" xfId="0" applyNumberFormat="1" applyFont="1" applyAlignment="1">
      <alignment horizontal="center"/>
    </xf>
    <xf numFmtId="166" fontId="7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</cellXfs>
  <cellStyles count="46">
    <cellStyle name="20 % - Aksentti1" xfId="19" builtinId="30" customBuiltin="1"/>
    <cellStyle name="20 % - Aksentti2" xfId="23" builtinId="34" customBuiltin="1"/>
    <cellStyle name="20 % - Aksentti3" xfId="27" builtinId="38" customBuiltin="1"/>
    <cellStyle name="20 % - Aksentti4" xfId="31" builtinId="42" customBuiltin="1"/>
    <cellStyle name="20 % - Aksentti5" xfId="35" builtinId="46" customBuiltin="1"/>
    <cellStyle name="20 % - Aksentti6" xfId="39" builtinId="50" customBuiltin="1"/>
    <cellStyle name="40 % - Aksentti1" xfId="20" builtinId="31" customBuiltin="1"/>
    <cellStyle name="40 % - Aksentti2" xfId="24" builtinId="35" customBuiltin="1"/>
    <cellStyle name="40 % - Aksentti3" xfId="28" builtinId="39" customBuiltin="1"/>
    <cellStyle name="40 % - Aksentti4" xfId="32" builtinId="43" customBuiltin="1"/>
    <cellStyle name="40 % - Aksentti5" xfId="36" builtinId="47" customBuiltin="1"/>
    <cellStyle name="40 % - Aksentti6" xfId="40" builtinId="51" customBuiltin="1"/>
    <cellStyle name="60 % - Aksentti1" xfId="21" builtinId="32" customBuiltin="1"/>
    <cellStyle name="60 % - Aksentti2" xfId="25" builtinId="36" customBuiltin="1"/>
    <cellStyle name="60 % - Aksentti3" xfId="29" builtinId="40" customBuiltin="1"/>
    <cellStyle name="60 % - Aksentti4" xfId="33" builtinId="44" customBuiltin="1"/>
    <cellStyle name="60 % - Aksentti5" xfId="37" builtinId="48" customBuiltin="1"/>
    <cellStyle name="60 % - Aksentti6" xfId="41" builtinId="52" customBuiltin="1"/>
    <cellStyle name="Aksentti1" xfId="18" builtinId="29" customBuiltin="1"/>
    <cellStyle name="Aksentti2" xfId="22" builtinId="33" customBuiltin="1"/>
    <cellStyle name="Aksentti3" xfId="26" builtinId="37" customBuiltin="1"/>
    <cellStyle name="Aksentti4" xfId="30" builtinId="41" customBuiltin="1"/>
    <cellStyle name="Aksentti5" xfId="34" builtinId="45" customBuiltin="1"/>
    <cellStyle name="Aksentti6" xfId="38" builtinId="49" customBuiltin="1"/>
    <cellStyle name="Huomautus 2" xfId="43"/>
    <cellStyle name="Huono" xfId="8" builtinId="27" customBuiltin="1"/>
    <cellStyle name="Hyvä" xfId="7" builtinId="26" customBuiltin="1"/>
    <cellStyle name="Laskenta" xfId="12" builtinId="22" customBuiltin="1"/>
    <cellStyle name="Linkitetty solu" xfId="13" builtinId="24" customBuiltin="1"/>
    <cellStyle name="Neutraali" xfId="9" builtinId="28" customBuiltin="1"/>
    <cellStyle name="Normaali" xfId="0" builtinId="0"/>
    <cellStyle name="Normaali 2" xfId="44"/>
    <cellStyle name="Normaali 3" xfId="42"/>
    <cellStyle name="Otsikko" xfId="2" builtinId="15" customBuiltin="1"/>
    <cellStyle name="Otsikko 1" xfId="3" builtinId="16" customBuiltin="1"/>
    <cellStyle name="Otsikko 2" xfId="4" builtinId="17" customBuiltin="1"/>
    <cellStyle name="Otsikko 3" xfId="5" builtinId="18" customBuiltin="1"/>
    <cellStyle name="Otsikko 4" xfId="6" builtinId="19" customBuiltin="1"/>
    <cellStyle name="Pilkku" xfId="1" builtinId="3"/>
    <cellStyle name="Pilkku 2" xfId="45"/>
    <cellStyle name="Selittävä teksti" xfId="16" builtinId="53" customBuiltin="1"/>
    <cellStyle name="Summa" xfId="17" builtinId="25" customBuiltin="1"/>
    <cellStyle name="Syöttö" xfId="10" builtinId="20" customBuiltin="1"/>
    <cellStyle name="Tarkistussolu" xfId="14" builtinId="23" customBuiltin="1"/>
    <cellStyle name="Tulostus" xfId="11" builtinId="21" customBuiltin="1"/>
    <cellStyle name="Varoitusteksti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i-FI"/>
              <a:t>Maaviina 50 min hullunkierron jälkeen</a:t>
            </a:r>
          </a:p>
          <a:p>
            <a:pPr algn="l"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i-FI" b="0"/>
              <a:t>Kaivo 165m,</a:t>
            </a:r>
            <a:r>
              <a:rPr lang="fi-FI" b="0" baseline="0"/>
              <a:t> akt 155m, läpimitta 165mm, </a:t>
            </a:r>
          </a:p>
          <a:p>
            <a:pPr algn="l"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i-FI" b="0" baseline="0"/>
              <a:t>3-putkikeräin</a:t>
            </a:r>
            <a:endParaRPr lang="fi-FI" b="0"/>
          </a:p>
        </c:rich>
      </c:tx>
      <c:layout>
        <c:manualLayout>
          <c:xMode val="edge"/>
          <c:yMode val="edge"/>
          <c:x val="0.37957141240429521"/>
          <c:y val="2.7926366541138883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661840744570834E-2"/>
          <c:y val="9.6610169491525427E-2"/>
          <c:w val="0.87073422957600832"/>
          <c:h val="0.81016949152542372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TAULUKOT!$C$1</c:f>
              <c:strCache>
                <c:ptCount val="1"/>
                <c:pt idx="0">
                  <c:v>Keruuliuos 0-teho T 50 min kohdalla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99CCFF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TAULUKOT!$B$2:$B$103</c:f>
              <c:numCache>
                <c:formatCode>d\.m\.yy</c:formatCode>
                <c:ptCount val="102"/>
                <c:pt idx="1">
                  <c:v>39274</c:v>
                </c:pt>
                <c:pt idx="2">
                  <c:v>39288</c:v>
                </c:pt>
                <c:pt idx="3">
                  <c:v>39373</c:v>
                </c:pt>
                <c:pt idx="4">
                  <c:v>39461</c:v>
                </c:pt>
                <c:pt idx="5">
                  <c:v>39571</c:v>
                </c:pt>
                <c:pt idx="6">
                  <c:v>39706</c:v>
                </c:pt>
                <c:pt idx="7">
                  <c:v>39863</c:v>
                </c:pt>
                <c:pt idx="8">
                  <c:v>39938</c:v>
                </c:pt>
                <c:pt idx="9">
                  <c:v>39996</c:v>
                </c:pt>
                <c:pt idx="10">
                  <c:v>40063</c:v>
                </c:pt>
                <c:pt idx="11">
                  <c:v>40081</c:v>
                </c:pt>
                <c:pt idx="12">
                  <c:v>40103</c:v>
                </c:pt>
                <c:pt idx="13">
                  <c:v>40124</c:v>
                </c:pt>
                <c:pt idx="14">
                  <c:v>40191</c:v>
                </c:pt>
                <c:pt idx="15">
                  <c:v>40236</c:v>
                </c:pt>
                <c:pt idx="16">
                  <c:v>40268</c:v>
                </c:pt>
                <c:pt idx="17">
                  <c:v>40295</c:v>
                </c:pt>
                <c:pt idx="18">
                  <c:v>40370</c:v>
                </c:pt>
                <c:pt idx="19">
                  <c:v>40380</c:v>
                </c:pt>
                <c:pt idx="20">
                  <c:v>40419</c:v>
                </c:pt>
                <c:pt idx="21">
                  <c:v>40422</c:v>
                </c:pt>
                <c:pt idx="22">
                  <c:v>40474</c:v>
                </c:pt>
                <c:pt idx="23">
                  <c:v>40520</c:v>
                </c:pt>
                <c:pt idx="24">
                  <c:v>40543</c:v>
                </c:pt>
                <c:pt idx="25">
                  <c:v>40596</c:v>
                </c:pt>
                <c:pt idx="26">
                  <c:v>40615</c:v>
                </c:pt>
                <c:pt idx="27">
                  <c:v>40671</c:v>
                </c:pt>
                <c:pt idx="28">
                  <c:v>40680</c:v>
                </c:pt>
                <c:pt idx="29">
                  <c:v>40702</c:v>
                </c:pt>
                <c:pt idx="30">
                  <c:v>40724</c:v>
                </c:pt>
                <c:pt idx="31">
                  <c:v>40731</c:v>
                </c:pt>
                <c:pt idx="32">
                  <c:v>40745</c:v>
                </c:pt>
                <c:pt idx="33">
                  <c:v>40746</c:v>
                </c:pt>
                <c:pt idx="34">
                  <c:v>40771</c:v>
                </c:pt>
                <c:pt idx="35">
                  <c:v>40813</c:v>
                </c:pt>
                <c:pt idx="36">
                  <c:v>40907</c:v>
                </c:pt>
                <c:pt idx="37">
                  <c:v>40945</c:v>
                </c:pt>
                <c:pt idx="38">
                  <c:v>40960</c:v>
                </c:pt>
                <c:pt idx="39">
                  <c:v>41016</c:v>
                </c:pt>
                <c:pt idx="40">
                  <c:v>41051</c:v>
                </c:pt>
                <c:pt idx="41">
                  <c:v>41088</c:v>
                </c:pt>
                <c:pt idx="42">
                  <c:v>41121</c:v>
                </c:pt>
                <c:pt idx="43">
                  <c:v>41129</c:v>
                </c:pt>
                <c:pt idx="44">
                  <c:v>41140</c:v>
                </c:pt>
                <c:pt idx="45">
                  <c:v>41168</c:v>
                </c:pt>
                <c:pt idx="46">
                  <c:v>41216</c:v>
                </c:pt>
                <c:pt idx="47">
                  <c:v>41240</c:v>
                </c:pt>
                <c:pt idx="48">
                  <c:v>41277</c:v>
                </c:pt>
                <c:pt idx="49">
                  <c:v>41319</c:v>
                </c:pt>
                <c:pt idx="50">
                  <c:v>41352</c:v>
                </c:pt>
                <c:pt idx="51">
                  <c:v>41379</c:v>
                </c:pt>
                <c:pt idx="52">
                  <c:v>41409</c:v>
                </c:pt>
                <c:pt idx="53">
                  <c:v>41438</c:v>
                </c:pt>
                <c:pt idx="54">
                  <c:v>41453</c:v>
                </c:pt>
                <c:pt idx="55">
                  <c:v>41465</c:v>
                </c:pt>
                <c:pt idx="56">
                  <c:v>41484</c:v>
                </c:pt>
                <c:pt idx="57">
                  <c:v>41497</c:v>
                </c:pt>
                <c:pt idx="58">
                  <c:v>41531</c:v>
                </c:pt>
                <c:pt idx="59">
                  <c:v>41558</c:v>
                </c:pt>
                <c:pt idx="60">
                  <c:v>41592</c:v>
                </c:pt>
                <c:pt idx="61">
                  <c:v>41623</c:v>
                </c:pt>
                <c:pt idx="62">
                  <c:v>41647</c:v>
                </c:pt>
                <c:pt idx="63">
                  <c:v>41654</c:v>
                </c:pt>
                <c:pt idx="64">
                  <c:v>41684</c:v>
                </c:pt>
                <c:pt idx="65">
                  <c:v>41709</c:v>
                </c:pt>
                <c:pt idx="66">
                  <c:v>41743</c:v>
                </c:pt>
                <c:pt idx="67">
                  <c:v>41775</c:v>
                </c:pt>
                <c:pt idx="68">
                  <c:v>41778</c:v>
                </c:pt>
                <c:pt idx="69">
                  <c:v>41804</c:v>
                </c:pt>
                <c:pt idx="70">
                  <c:v>41834</c:v>
                </c:pt>
                <c:pt idx="71">
                  <c:v>41841</c:v>
                </c:pt>
                <c:pt idx="72">
                  <c:v>41857</c:v>
                </c:pt>
                <c:pt idx="73">
                  <c:v>41873</c:v>
                </c:pt>
                <c:pt idx="74">
                  <c:v>41902</c:v>
                </c:pt>
                <c:pt idx="75">
                  <c:v>41927</c:v>
                </c:pt>
                <c:pt idx="76">
                  <c:v>41955</c:v>
                </c:pt>
                <c:pt idx="77">
                  <c:v>41989</c:v>
                </c:pt>
                <c:pt idx="78">
                  <c:v>42018</c:v>
                </c:pt>
                <c:pt idx="79">
                  <c:v>42049</c:v>
                </c:pt>
                <c:pt idx="80">
                  <c:v>42080</c:v>
                </c:pt>
                <c:pt idx="81">
                  <c:v>42111</c:v>
                </c:pt>
                <c:pt idx="82">
                  <c:v>42141</c:v>
                </c:pt>
                <c:pt idx="83">
                  <c:v>42170</c:v>
                </c:pt>
                <c:pt idx="84">
                  <c:v>42205</c:v>
                </c:pt>
                <c:pt idx="85">
                  <c:v>42228</c:v>
                </c:pt>
                <c:pt idx="86">
                  <c:v>42260</c:v>
                </c:pt>
                <c:pt idx="87">
                  <c:v>42293</c:v>
                </c:pt>
              </c:numCache>
            </c:numRef>
          </c:xVal>
          <c:yVal>
            <c:numRef>
              <c:f>TAULUKOT!$C$2:$C$103</c:f>
              <c:numCache>
                <c:formatCode>0.00</c:formatCode>
                <c:ptCount val="102"/>
                <c:pt idx="1">
                  <c:v>7.7</c:v>
                </c:pt>
                <c:pt idx="2">
                  <c:v>6.97</c:v>
                </c:pt>
                <c:pt idx="3">
                  <c:v>6.6</c:v>
                </c:pt>
                <c:pt idx="4">
                  <c:v>5.05</c:v>
                </c:pt>
                <c:pt idx="5">
                  <c:v>6.4</c:v>
                </c:pt>
                <c:pt idx="6">
                  <c:v>6.22</c:v>
                </c:pt>
                <c:pt idx="7">
                  <c:v>4</c:v>
                </c:pt>
                <c:pt idx="8">
                  <c:v>5.47</c:v>
                </c:pt>
                <c:pt idx="9">
                  <c:v>6.79</c:v>
                </c:pt>
                <c:pt idx="10">
                  <c:v>6.44</c:v>
                </c:pt>
                <c:pt idx="11">
                  <c:v>6.16</c:v>
                </c:pt>
                <c:pt idx="12">
                  <c:v>5.3</c:v>
                </c:pt>
                <c:pt idx="13">
                  <c:v>5</c:v>
                </c:pt>
                <c:pt idx="14">
                  <c:v>3.92</c:v>
                </c:pt>
                <c:pt idx="15">
                  <c:v>3.95</c:v>
                </c:pt>
                <c:pt idx="16">
                  <c:v>4.45</c:v>
                </c:pt>
                <c:pt idx="17">
                  <c:v>5.44</c:v>
                </c:pt>
                <c:pt idx="18">
                  <c:v>6.99</c:v>
                </c:pt>
                <c:pt idx="19">
                  <c:v>7.05</c:v>
                </c:pt>
                <c:pt idx="20">
                  <c:v>6.32</c:v>
                </c:pt>
                <c:pt idx="21">
                  <c:v>6.25</c:v>
                </c:pt>
                <c:pt idx="22">
                  <c:v>5.45</c:v>
                </c:pt>
                <c:pt idx="23">
                  <c:v>4.08</c:v>
                </c:pt>
                <c:pt idx="24">
                  <c:v>3.75</c:v>
                </c:pt>
                <c:pt idx="25">
                  <c:v>3</c:v>
                </c:pt>
                <c:pt idx="26">
                  <c:v>4.33</c:v>
                </c:pt>
                <c:pt idx="27">
                  <c:v>5.92</c:v>
                </c:pt>
                <c:pt idx="28">
                  <c:v>5.76</c:v>
                </c:pt>
                <c:pt idx="29">
                  <c:v>6.57</c:v>
                </c:pt>
                <c:pt idx="30">
                  <c:v>6.95</c:v>
                </c:pt>
                <c:pt idx="31">
                  <c:v>6.98</c:v>
                </c:pt>
                <c:pt idx="32">
                  <c:v>7.07</c:v>
                </c:pt>
                <c:pt idx="33">
                  <c:v>7.14</c:v>
                </c:pt>
                <c:pt idx="34">
                  <c:v>6.94</c:v>
                </c:pt>
                <c:pt idx="35">
                  <c:v>6.6</c:v>
                </c:pt>
                <c:pt idx="36">
                  <c:v>4.95</c:v>
                </c:pt>
                <c:pt idx="37">
                  <c:v>3.6</c:v>
                </c:pt>
                <c:pt idx="38">
                  <c:v>4.22</c:v>
                </c:pt>
                <c:pt idx="39">
                  <c:v>4.72</c:v>
                </c:pt>
                <c:pt idx="40">
                  <c:v>6.35</c:v>
                </c:pt>
                <c:pt idx="41">
                  <c:v>6.58</c:v>
                </c:pt>
                <c:pt idx="42">
                  <c:v>6.97</c:v>
                </c:pt>
                <c:pt idx="43">
                  <c:v>6.97</c:v>
                </c:pt>
                <c:pt idx="44">
                  <c:v>6.91</c:v>
                </c:pt>
                <c:pt idx="45">
                  <c:v>6.62</c:v>
                </c:pt>
                <c:pt idx="46">
                  <c:v>5.44</c:v>
                </c:pt>
                <c:pt idx="47">
                  <c:v>5.22</c:v>
                </c:pt>
                <c:pt idx="48">
                  <c:v>4.63</c:v>
                </c:pt>
                <c:pt idx="49">
                  <c:v>4.38</c:v>
                </c:pt>
                <c:pt idx="50">
                  <c:v>3.63</c:v>
                </c:pt>
                <c:pt idx="51">
                  <c:v>4.63</c:v>
                </c:pt>
                <c:pt idx="52">
                  <c:v>5.89</c:v>
                </c:pt>
                <c:pt idx="53">
                  <c:v>6.44</c:v>
                </c:pt>
                <c:pt idx="54">
                  <c:v>6.88</c:v>
                </c:pt>
                <c:pt idx="55">
                  <c:v>6.91</c:v>
                </c:pt>
                <c:pt idx="56">
                  <c:v>6.94</c:v>
                </c:pt>
                <c:pt idx="57">
                  <c:v>7</c:v>
                </c:pt>
                <c:pt idx="58">
                  <c:v>6.63</c:v>
                </c:pt>
                <c:pt idx="59">
                  <c:v>6.06</c:v>
                </c:pt>
                <c:pt idx="60">
                  <c:v>5.25</c:v>
                </c:pt>
                <c:pt idx="61">
                  <c:v>4.71</c:v>
                </c:pt>
                <c:pt idx="62">
                  <c:v>5</c:v>
                </c:pt>
                <c:pt idx="63">
                  <c:v>3.81</c:v>
                </c:pt>
                <c:pt idx="64">
                  <c:v>4.41</c:v>
                </c:pt>
                <c:pt idx="65">
                  <c:v>4.63</c:v>
                </c:pt>
                <c:pt idx="66">
                  <c:v>5.0599999999999996</c:v>
                </c:pt>
                <c:pt idx="67">
                  <c:v>5.44</c:v>
                </c:pt>
                <c:pt idx="68">
                  <c:v>6.28</c:v>
                </c:pt>
                <c:pt idx="69">
                  <c:v>6.3</c:v>
                </c:pt>
                <c:pt idx="70">
                  <c:v>6.85</c:v>
                </c:pt>
                <c:pt idx="71">
                  <c:v>6.9</c:v>
                </c:pt>
                <c:pt idx="72">
                  <c:v>7.03</c:v>
                </c:pt>
                <c:pt idx="73">
                  <c:v>6.8</c:v>
                </c:pt>
                <c:pt idx="74">
                  <c:v>6.6</c:v>
                </c:pt>
                <c:pt idx="75">
                  <c:v>5.55</c:v>
                </c:pt>
                <c:pt idx="76">
                  <c:v>5.3</c:v>
                </c:pt>
                <c:pt idx="77">
                  <c:v>4.8</c:v>
                </c:pt>
                <c:pt idx="78">
                  <c:v>4.5</c:v>
                </c:pt>
                <c:pt idx="79">
                  <c:v>4.29</c:v>
                </c:pt>
                <c:pt idx="80">
                  <c:v>4.55</c:v>
                </c:pt>
                <c:pt idx="81">
                  <c:v>5.19</c:v>
                </c:pt>
                <c:pt idx="82">
                  <c:v>5.9</c:v>
                </c:pt>
                <c:pt idx="83">
                  <c:v>6.6</c:v>
                </c:pt>
                <c:pt idx="84">
                  <c:v>7</c:v>
                </c:pt>
                <c:pt idx="85">
                  <c:v>7.15</c:v>
                </c:pt>
                <c:pt idx="86">
                  <c:v>6.8</c:v>
                </c:pt>
                <c:pt idx="87">
                  <c:v>5.89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TAULUKOT!$D$2:$D$3</c:f>
              <c:strCache>
                <c:ptCount val="1"/>
                <c:pt idx="0">
                  <c:v>Kaivo -25m</c:v>
                </c:pt>
              </c:strCache>
            </c:strRef>
          </c:tx>
          <c:spPr>
            <a:ln w="25400">
              <a:solidFill>
                <a:srgbClr val="333333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808080"/>
              </a:solidFill>
              <a:ln>
                <a:solidFill>
                  <a:srgbClr val="333333"/>
                </a:solidFill>
                <a:prstDash val="solid"/>
              </a:ln>
            </c:spPr>
          </c:marker>
          <c:xVal>
            <c:numRef>
              <c:f>TAULUKOT!$B$25:$B$103</c:f>
              <c:numCache>
                <c:formatCode>d\.m\.yy</c:formatCode>
                <c:ptCount val="79"/>
                <c:pt idx="0">
                  <c:v>40520</c:v>
                </c:pt>
                <c:pt idx="1">
                  <c:v>40543</c:v>
                </c:pt>
                <c:pt idx="2">
                  <c:v>40596</c:v>
                </c:pt>
                <c:pt idx="3">
                  <c:v>40615</c:v>
                </c:pt>
                <c:pt idx="4">
                  <c:v>40671</c:v>
                </c:pt>
                <c:pt idx="5">
                  <c:v>40680</c:v>
                </c:pt>
                <c:pt idx="6">
                  <c:v>40702</c:v>
                </c:pt>
                <c:pt idx="7">
                  <c:v>40724</c:v>
                </c:pt>
                <c:pt idx="8">
                  <c:v>40731</c:v>
                </c:pt>
                <c:pt idx="9">
                  <c:v>40745</c:v>
                </c:pt>
                <c:pt idx="10">
                  <c:v>40746</c:v>
                </c:pt>
                <c:pt idx="11">
                  <c:v>40771</c:v>
                </c:pt>
                <c:pt idx="12">
                  <c:v>40813</c:v>
                </c:pt>
                <c:pt idx="13">
                  <c:v>40907</c:v>
                </c:pt>
                <c:pt idx="14">
                  <c:v>40945</c:v>
                </c:pt>
                <c:pt idx="15">
                  <c:v>40960</c:v>
                </c:pt>
                <c:pt idx="16">
                  <c:v>41016</c:v>
                </c:pt>
                <c:pt idx="17">
                  <c:v>41051</c:v>
                </c:pt>
                <c:pt idx="18">
                  <c:v>41088</c:v>
                </c:pt>
                <c:pt idx="19">
                  <c:v>41121</c:v>
                </c:pt>
                <c:pt idx="20">
                  <c:v>41129</c:v>
                </c:pt>
                <c:pt idx="21">
                  <c:v>41140</c:v>
                </c:pt>
                <c:pt idx="22">
                  <c:v>41168</c:v>
                </c:pt>
                <c:pt idx="23">
                  <c:v>41216</c:v>
                </c:pt>
                <c:pt idx="24">
                  <c:v>41240</c:v>
                </c:pt>
                <c:pt idx="25">
                  <c:v>41277</c:v>
                </c:pt>
                <c:pt idx="26">
                  <c:v>41319</c:v>
                </c:pt>
                <c:pt idx="27">
                  <c:v>41352</c:v>
                </c:pt>
                <c:pt idx="28">
                  <c:v>41379</c:v>
                </c:pt>
                <c:pt idx="29">
                  <c:v>41409</c:v>
                </c:pt>
                <c:pt idx="30">
                  <c:v>41438</c:v>
                </c:pt>
                <c:pt idx="31">
                  <c:v>41453</c:v>
                </c:pt>
                <c:pt idx="32">
                  <c:v>41465</c:v>
                </c:pt>
                <c:pt idx="33">
                  <c:v>41484</c:v>
                </c:pt>
                <c:pt idx="34">
                  <c:v>41497</c:v>
                </c:pt>
                <c:pt idx="35">
                  <c:v>41531</c:v>
                </c:pt>
                <c:pt idx="36">
                  <c:v>41558</c:v>
                </c:pt>
                <c:pt idx="37">
                  <c:v>41592</c:v>
                </c:pt>
                <c:pt idx="38">
                  <c:v>41623</c:v>
                </c:pt>
                <c:pt idx="39">
                  <c:v>41647</c:v>
                </c:pt>
                <c:pt idx="40">
                  <c:v>41654</c:v>
                </c:pt>
                <c:pt idx="41">
                  <c:v>41684</c:v>
                </c:pt>
                <c:pt idx="42">
                  <c:v>41709</c:v>
                </c:pt>
                <c:pt idx="43">
                  <c:v>41743</c:v>
                </c:pt>
                <c:pt idx="44">
                  <c:v>41775</c:v>
                </c:pt>
                <c:pt idx="45">
                  <c:v>41778</c:v>
                </c:pt>
                <c:pt idx="46">
                  <c:v>41804</c:v>
                </c:pt>
                <c:pt idx="47">
                  <c:v>41834</c:v>
                </c:pt>
                <c:pt idx="48">
                  <c:v>41841</c:v>
                </c:pt>
                <c:pt idx="49">
                  <c:v>41857</c:v>
                </c:pt>
                <c:pt idx="50">
                  <c:v>41873</c:v>
                </c:pt>
                <c:pt idx="51">
                  <c:v>41902</c:v>
                </c:pt>
                <c:pt idx="52">
                  <c:v>41927</c:v>
                </c:pt>
                <c:pt idx="53">
                  <c:v>41955</c:v>
                </c:pt>
                <c:pt idx="54">
                  <c:v>41989</c:v>
                </c:pt>
                <c:pt idx="55">
                  <c:v>42018</c:v>
                </c:pt>
                <c:pt idx="56">
                  <c:v>42049</c:v>
                </c:pt>
                <c:pt idx="57">
                  <c:v>42080</c:v>
                </c:pt>
                <c:pt idx="58">
                  <c:v>42111</c:v>
                </c:pt>
                <c:pt idx="59">
                  <c:v>42141</c:v>
                </c:pt>
                <c:pt idx="60">
                  <c:v>42170</c:v>
                </c:pt>
                <c:pt idx="61">
                  <c:v>42205</c:v>
                </c:pt>
                <c:pt idx="62">
                  <c:v>42228</c:v>
                </c:pt>
                <c:pt idx="63">
                  <c:v>42260</c:v>
                </c:pt>
                <c:pt idx="64">
                  <c:v>42293</c:v>
                </c:pt>
              </c:numCache>
            </c:numRef>
          </c:xVal>
          <c:yVal>
            <c:numRef>
              <c:f>TAULUKOT!$D$25:$D$103</c:f>
              <c:numCache>
                <c:formatCode>0.00</c:formatCode>
                <c:ptCount val="79"/>
                <c:pt idx="0">
                  <c:v>4.1399999999999997</c:v>
                </c:pt>
                <c:pt idx="1">
                  <c:v>3.56</c:v>
                </c:pt>
                <c:pt idx="2">
                  <c:v>2.2999999999999998</c:v>
                </c:pt>
                <c:pt idx="3">
                  <c:v>3.9</c:v>
                </c:pt>
                <c:pt idx="4">
                  <c:v>4.9000000000000004</c:v>
                </c:pt>
                <c:pt idx="5">
                  <c:v>5.25</c:v>
                </c:pt>
                <c:pt idx="6">
                  <c:v>5.9</c:v>
                </c:pt>
                <c:pt idx="7">
                  <c:v>6.44</c:v>
                </c:pt>
                <c:pt idx="8">
                  <c:v>6.5</c:v>
                </c:pt>
                <c:pt idx="9">
                  <c:v>6.5</c:v>
                </c:pt>
                <c:pt idx="10">
                  <c:v>6.56</c:v>
                </c:pt>
                <c:pt idx="11">
                  <c:v>6.44</c:v>
                </c:pt>
                <c:pt idx="12">
                  <c:v>6.06</c:v>
                </c:pt>
                <c:pt idx="13">
                  <c:v>4.4000000000000004</c:v>
                </c:pt>
                <c:pt idx="14">
                  <c:v>2.9</c:v>
                </c:pt>
                <c:pt idx="15">
                  <c:v>4</c:v>
                </c:pt>
                <c:pt idx="16">
                  <c:v>4.3</c:v>
                </c:pt>
                <c:pt idx="17">
                  <c:v>5.81</c:v>
                </c:pt>
                <c:pt idx="18">
                  <c:v>5.9</c:v>
                </c:pt>
                <c:pt idx="19">
                  <c:v>6.4</c:v>
                </c:pt>
                <c:pt idx="20">
                  <c:v>6.4</c:v>
                </c:pt>
                <c:pt idx="21">
                  <c:v>6.2</c:v>
                </c:pt>
                <c:pt idx="22">
                  <c:v>5.8</c:v>
                </c:pt>
                <c:pt idx="23">
                  <c:v>4.8</c:v>
                </c:pt>
                <c:pt idx="24">
                  <c:v>4.5999999999999996</c:v>
                </c:pt>
                <c:pt idx="25">
                  <c:v>4.3099999999999996</c:v>
                </c:pt>
                <c:pt idx="26">
                  <c:v>4.0999999999999996</c:v>
                </c:pt>
                <c:pt idx="27">
                  <c:v>3.2</c:v>
                </c:pt>
                <c:pt idx="28">
                  <c:v>4.3</c:v>
                </c:pt>
                <c:pt idx="29">
                  <c:v>5.3</c:v>
                </c:pt>
                <c:pt idx="30">
                  <c:v>5.8</c:v>
                </c:pt>
                <c:pt idx="31">
                  <c:v>6.44</c:v>
                </c:pt>
                <c:pt idx="32">
                  <c:v>6.44</c:v>
                </c:pt>
                <c:pt idx="33">
                  <c:v>6.49</c:v>
                </c:pt>
                <c:pt idx="34">
                  <c:v>6.58</c:v>
                </c:pt>
                <c:pt idx="35">
                  <c:v>5.9</c:v>
                </c:pt>
                <c:pt idx="36">
                  <c:v>5.5</c:v>
                </c:pt>
                <c:pt idx="37">
                  <c:v>4.7</c:v>
                </c:pt>
                <c:pt idx="38">
                  <c:v>4.3</c:v>
                </c:pt>
                <c:pt idx="39">
                  <c:v>4.4000000000000004</c:v>
                </c:pt>
                <c:pt idx="40">
                  <c:v>3.4</c:v>
                </c:pt>
                <c:pt idx="41">
                  <c:v>4.3</c:v>
                </c:pt>
                <c:pt idx="42">
                  <c:v>4.4000000000000004</c:v>
                </c:pt>
                <c:pt idx="43">
                  <c:v>4.5</c:v>
                </c:pt>
                <c:pt idx="44">
                  <c:v>4.9000000000000004</c:v>
                </c:pt>
                <c:pt idx="45">
                  <c:v>5.7</c:v>
                </c:pt>
                <c:pt idx="46">
                  <c:v>5.7</c:v>
                </c:pt>
                <c:pt idx="47">
                  <c:v>6.3</c:v>
                </c:pt>
                <c:pt idx="48">
                  <c:v>6.4</c:v>
                </c:pt>
                <c:pt idx="49">
                  <c:v>6.5</c:v>
                </c:pt>
                <c:pt idx="50">
                  <c:v>6.2</c:v>
                </c:pt>
                <c:pt idx="51">
                  <c:v>5.8</c:v>
                </c:pt>
                <c:pt idx="52">
                  <c:v>5.0999999999999996</c:v>
                </c:pt>
                <c:pt idx="53">
                  <c:v>4.9000000000000004</c:v>
                </c:pt>
                <c:pt idx="54">
                  <c:v>4.4000000000000004</c:v>
                </c:pt>
                <c:pt idx="55">
                  <c:v>4.0999999999999996</c:v>
                </c:pt>
                <c:pt idx="56">
                  <c:v>4.2</c:v>
                </c:pt>
                <c:pt idx="57">
                  <c:v>4.2</c:v>
                </c:pt>
                <c:pt idx="58">
                  <c:v>4.5</c:v>
                </c:pt>
                <c:pt idx="59">
                  <c:v>5</c:v>
                </c:pt>
                <c:pt idx="60">
                  <c:v>5.7</c:v>
                </c:pt>
                <c:pt idx="61">
                  <c:v>6.2</c:v>
                </c:pt>
                <c:pt idx="62">
                  <c:v>6.3</c:v>
                </c:pt>
                <c:pt idx="63">
                  <c:v>5.8</c:v>
                </c:pt>
                <c:pt idx="64">
                  <c:v>4.9000000000000004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331136"/>
        <c:axId val="82345984"/>
      </c:scatterChart>
      <c:scatterChart>
        <c:scatterStyle val="lineMarker"/>
        <c:varyColors val="0"/>
        <c:ser>
          <c:idx val="2"/>
          <c:order val="2"/>
          <c:tx>
            <c:strRef>
              <c:f>TAULUKOT!$H$1</c:f>
              <c:strCache>
                <c:ptCount val="1"/>
                <c:pt idx="0">
                  <c:v>Lämmitystarveluku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triangle"/>
            <c:size val="4"/>
            <c:spPr>
              <a:solidFill>
                <a:srgbClr val="FFFF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TAULUKOT!$G$3:$G$103</c:f>
              <c:numCache>
                <c:formatCode>d\.m\.yyyy</c:formatCode>
                <c:ptCount val="101"/>
                <c:pt idx="0">
                  <c:v>39340</c:v>
                </c:pt>
                <c:pt idx="1">
                  <c:v>39370</c:v>
                </c:pt>
                <c:pt idx="2">
                  <c:v>39401</c:v>
                </c:pt>
                <c:pt idx="3">
                  <c:v>39431</c:v>
                </c:pt>
                <c:pt idx="4">
                  <c:v>39462</c:v>
                </c:pt>
                <c:pt idx="5">
                  <c:v>39493</c:v>
                </c:pt>
                <c:pt idx="6">
                  <c:v>39522</c:v>
                </c:pt>
                <c:pt idx="7">
                  <c:v>39553</c:v>
                </c:pt>
                <c:pt idx="8">
                  <c:v>39583</c:v>
                </c:pt>
                <c:pt idx="9">
                  <c:v>39614</c:v>
                </c:pt>
                <c:pt idx="10">
                  <c:v>39644</c:v>
                </c:pt>
                <c:pt idx="11">
                  <c:v>39675</c:v>
                </c:pt>
                <c:pt idx="12">
                  <c:v>39706</c:v>
                </c:pt>
                <c:pt idx="13">
                  <c:v>39736</c:v>
                </c:pt>
                <c:pt idx="14">
                  <c:v>39767</c:v>
                </c:pt>
                <c:pt idx="15">
                  <c:v>39797</c:v>
                </c:pt>
                <c:pt idx="16">
                  <c:v>39828</c:v>
                </c:pt>
                <c:pt idx="17">
                  <c:v>39859</c:v>
                </c:pt>
                <c:pt idx="18">
                  <c:v>39887</c:v>
                </c:pt>
                <c:pt idx="19">
                  <c:v>39918</c:v>
                </c:pt>
                <c:pt idx="20">
                  <c:v>39948</c:v>
                </c:pt>
                <c:pt idx="21">
                  <c:v>39979</c:v>
                </c:pt>
                <c:pt idx="22">
                  <c:v>40009</c:v>
                </c:pt>
                <c:pt idx="23">
                  <c:v>40040</c:v>
                </c:pt>
                <c:pt idx="24">
                  <c:v>40071</c:v>
                </c:pt>
                <c:pt idx="25">
                  <c:v>40101</c:v>
                </c:pt>
                <c:pt idx="26">
                  <c:v>40132</c:v>
                </c:pt>
                <c:pt idx="27">
                  <c:v>40162</c:v>
                </c:pt>
                <c:pt idx="28">
                  <c:v>40193</c:v>
                </c:pt>
                <c:pt idx="29">
                  <c:v>40224</c:v>
                </c:pt>
                <c:pt idx="30">
                  <c:v>40252</c:v>
                </c:pt>
                <c:pt idx="31">
                  <c:v>40283</c:v>
                </c:pt>
                <c:pt idx="32">
                  <c:v>40313</c:v>
                </c:pt>
                <c:pt idx="33">
                  <c:v>40344</c:v>
                </c:pt>
                <c:pt idx="34">
                  <c:v>40374</c:v>
                </c:pt>
                <c:pt idx="35">
                  <c:v>40405</c:v>
                </c:pt>
                <c:pt idx="36">
                  <c:v>40436</c:v>
                </c:pt>
                <c:pt idx="37">
                  <c:v>40466</c:v>
                </c:pt>
                <c:pt idx="38">
                  <c:v>40497</c:v>
                </c:pt>
                <c:pt idx="39">
                  <c:v>40527</c:v>
                </c:pt>
                <c:pt idx="40">
                  <c:v>40558</c:v>
                </c:pt>
                <c:pt idx="41">
                  <c:v>40589</c:v>
                </c:pt>
                <c:pt idx="42">
                  <c:v>40617</c:v>
                </c:pt>
                <c:pt idx="43">
                  <c:v>40648</c:v>
                </c:pt>
                <c:pt idx="44">
                  <c:v>40678</c:v>
                </c:pt>
                <c:pt idx="45">
                  <c:v>40709</c:v>
                </c:pt>
                <c:pt idx="46">
                  <c:v>40739</c:v>
                </c:pt>
                <c:pt idx="47">
                  <c:v>40770</c:v>
                </c:pt>
                <c:pt idx="48">
                  <c:v>40801</c:v>
                </c:pt>
                <c:pt idx="49">
                  <c:v>40831</c:v>
                </c:pt>
                <c:pt idx="50">
                  <c:v>40862</c:v>
                </c:pt>
                <c:pt idx="51">
                  <c:v>40892</c:v>
                </c:pt>
                <c:pt idx="52">
                  <c:v>40923</c:v>
                </c:pt>
                <c:pt idx="53">
                  <c:v>40954</c:v>
                </c:pt>
                <c:pt idx="54">
                  <c:v>40983</c:v>
                </c:pt>
                <c:pt idx="55">
                  <c:v>41014</c:v>
                </c:pt>
                <c:pt idx="56">
                  <c:v>41044</c:v>
                </c:pt>
                <c:pt idx="57">
                  <c:v>41075</c:v>
                </c:pt>
                <c:pt idx="58">
                  <c:v>41105</c:v>
                </c:pt>
                <c:pt idx="59">
                  <c:v>41136</c:v>
                </c:pt>
                <c:pt idx="60">
                  <c:v>41167</c:v>
                </c:pt>
                <c:pt idx="61">
                  <c:v>41197</c:v>
                </c:pt>
                <c:pt idx="62">
                  <c:v>41228</c:v>
                </c:pt>
                <c:pt idx="63">
                  <c:v>41258</c:v>
                </c:pt>
                <c:pt idx="64">
                  <c:v>41289</c:v>
                </c:pt>
                <c:pt idx="65">
                  <c:v>41320</c:v>
                </c:pt>
                <c:pt idx="66">
                  <c:v>41348</c:v>
                </c:pt>
                <c:pt idx="67">
                  <c:v>41379</c:v>
                </c:pt>
                <c:pt idx="68">
                  <c:v>41409</c:v>
                </c:pt>
                <c:pt idx="69">
                  <c:v>41440</c:v>
                </c:pt>
                <c:pt idx="70">
                  <c:v>41470</c:v>
                </c:pt>
                <c:pt idx="71">
                  <c:v>41501</c:v>
                </c:pt>
                <c:pt idx="72">
                  <c:v>41532</c:v>
                </c:pt>
                <c:pt idx="73">
                  <c:v>41562</c:v>
                </c:pt>
                <c:pt idx="74">
                  <c:v>41593</c:v>
                </c:pt>
                <c:pt idx="75">
                  <c:v>41623</c:v>
                </c:pt>
                <c:pt idx="76">
                  <c:v>41654</c:v>
                </c:pt>
                <c:pt idx="77">
                  <c:v>41685</c:v>
                </c:pt>
                <c:pt idx="78">
                  <c:v>41713</c:v>
                </c:pt>
                <c:pt idx="79">
                  <c:v>41744</c:v>
                </c:pt>
                <c:pt idx="80">
                  <c:v>41774</c:v>
                </c:pt>
                <c:pt idx="81">
                  <c:v>41805</c:v>
                </c:pt>
                <c:pt idx="82">
                  <c:v>41835</c:v>
                </c:pt>
                <c:pt idx="83">
                  <c:v>41866</c:v>
                </c:pt>
                <c:pt idx="84">
                  <c:v>41897</c:v>
                </c:pt>
                <c:pt idx="85">
                  <c:v>41927</c:v>
                </c:pt>
                <c:pt idx="86">
                  <c:v>41958</c:v>
                </c:pt>
                <c:pt idx="87">
                  <c:v>41988</c:v>
                </c:pt>
                <c:pt idx="88">
                  <c:v>42019</c:v>
                </c:pt>
                <c:pt idx="89">
                  <c:v>42050</c:v>
                </c:pt>
                <c:pt idx="90">
                  <c:v>42078</c:v>
                </c:pt>
                <c:pt idx="91">
                  <c:v>42109</c:v>
                </c:pt>
                <c:pt idx="92">
                  <c:v>42139</c:v>
                </c:pt>
                <c:pt idx="93">
                  <c:v>42170</c:v>
                </c:pt>
                <c:pt idx="94">
                  <c:v>42200</c:v>
                </c:pt>
                <c:pt idx="95">
                  <c:v>42231</c:v>
                </c:pt>
                <c:pt idx="96">
                  <c:v>42262</c:v>
                </c:pt>
                <c:pt idx="97">
                  <c:v>42292</c:v>
                </c:pt>
                <c:pt idx="98">
                  <c:v>42323</c:v>
                </c:pt>
                <c:pt idx="99">
                  <c:v>42353</c:v>
                </c:pt>
                <c:pt idx="100">
                  <c:v>42384</c:v>
                </c:pt>
              </c:numCache>
            </c:numRef>
          </c:xVal>
          <c:yVal>
            <c:numRef>
              <c:f>TAULUKOT!$H$3:$H$103</c:f>
              <c:numCache>
                <c:formatCode>0</c:formatCode>
                <c:ptCount val="101"/>
                <c:pt idx="0">
                  <c:v>159.96</c:v>
                </c:pt>
                <c:pt idx="1">
                  <c:v>297.08333333333337</c:v>
                </c:pt>
                <c:pt idx="2">
                  <c:v>493.31333333333328</c:v>
                </c:pt>
                <c:pt idx="3">
                  <c:v>476.10619469026551</c:v>
                </c:pt>
                <c:pt idx="4">
                  <c:v>564.60176991150445</c:v>
                </c:pt>
                <c:pt idx="5">
                  <c:v>520.35398230088504</c:v>
                </c:pt>
                <c:pt idx="6">
                  <c:v>579.64601769911508</c:v>
                </c:pt>
                <c:pt idx="7">
                  <c:v>366.37168141592923</c:v>
                </c:pt>
                <c:pt idx="8">
                  <c:v>254.86725663716817</c:v>
                </c:pt>
                <c:pt idx="9">
                  <c:v>137.16814159292036</c:v>
                </c:pt>
                <c:pt idx="10">
                  <c:v>88.495575221238951</c:v>
                </c:pt>
                <c:pt idx="11">
                  <c:v>136.28318584070797</c:v>
                </c:pt>
                <c:pt idx="12">
                  <c:v>262.83185840707966</c:v>
                </c:pt>
                <c:pt idx="13">
                  <c:v>329.2035398230089</c:v>
                </c:pt>
                <c:pt idx="14">
                  <c:v>448.45360824742266</c:v>
                </c:pt>
                <c:pt idx="15">
                  <c:v>530.92783505154637</c:v>
                </c:pt>
                <c:pt idx="16">
                  <c:v>672.1649484536083</c:v>
                </c:pt>
                <c:pt idx="17">
                  <c:v>634.02061855670104</c:v>
                </c:pt>
                <c:pt idx="18">
                  <c:v>601.03092783505156</c:v>
                </c:pt>
                <c:pt idx="19">
                  <c:v>363.91752577319591</c:v>
                </c:pt>
                <c:pt idx="20">
                  <c:v>76.288659793814432</c:v>
                </c:pt>
                <c:pt idx="21">
                  <c:v>40.206185567010309</c:v>
                </c:pt>
                <c:pt idx="22">
                  <c:v>6.1855670103092786</c:v>
                </c:pt>
                <c:pt idx="23">
                  <c:v>0</c:v>
                </c:pt>
                <c:pt idx="24">
                  <c:v>79.381443298969074</c:v>
                </c:pt>
                <c:pt idx="25">
                  <c:v>437.11340206185571</c:v>
                </c:pt>
                <c:pt idx="26">
                  <c:v>448.45360824742266</c:v>
                </c:pt>
                <c:pt idx="27">
                  <c:v>712.37113402061857</c:v>
                </c:pt>
                <c:pt idx="28">
                  <c:v>936.08247422680415</c:v>
                </c:pt>
                <c:pt idx="29">
                  <c:v>750.51546391752584</c:v>
                </c:pt>
                <c:pt idx="30">
                  <c:v>630.92783505154637</c:v>
                </c:pt>
                <c:pt idx="31">
                  <c:v>382.4742268041237</c:v>
                </c:pt>
                <c:pt idx="32">
                  <c:v>130.9278350515464</c:v>
                </c:pt>
                <c:pt idx="33">
                  <c:v>0</c:v>
                </c:pt>
                <c:pt idx="34">
                  <c:v>0</c:v>
                </c:pt>
                <c:pt idx="35">
                  <c:v>30.927835051546392</c:v>
                </c:pt>
                <c:pt idx="36">
                  <c:v>124.74226804123711</c:v>
                </c:pt>
                <c:pt idx="37">
                  <c:v>382.4742268041237</c:v>
                </c:pt>
                <c:pt idx="38">
                  <c:v>577.31958762886597</c:v>
                </c:pt>
                <c:pt idx="39">
                  <c:v>825.7731958762887</c:v>
                </c:pt>
                <c:pt idx="40">
                  <c:v>712.37113402061857</c:v>
                </c:pt>
                <c:pt idx="41">
                  <c:v>814.43298969072168</c:v>
                </c:pt>
                <c:pt idx="42">
                  <c:v>598.96907216494844</c:v>
                </c:pt>
                <c:pt idx="43">
                  <c:v>315.46391752577318</c:v>
                </c:pt>
                <c:pt idx="44">
                  <c:v>108.24742268041237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58.762886597938149</c:v>
                </c:pt>
                <c:pt idx="49">
                  <c:v>302.06185567010311</c:v>
                </c:pt>
                <c:pt idx="50">
                  <c:v>394.84536082474227</c:v>
                </c:pt>
                <c:pt idx="51" formatCode="General">
                  <c:v>477</c:v>
                </c:pt>
                <c:pt idx="52" formatCode="General">
                  <c:v>702</c:v>
                </c:pt>
                <c:pt idx="53" formatCode="General">
                  <c:v>748</c:v>
                </c:pt>
                <c:pt idx="54" formatCode="General">
                  <c:v>551</c:v>
                </c:pt>
                <c:pt idx="55">
                  <c:v>394</c:v>
                </c:pt>
                <c:pt idx="56" formatCode="General">
                  <c:v>118</c:v>
                </c:pt>
                <c:pt idx="57" formatCode="General">
                  <c:v>15</c:v>
                </c:pt>
                <c:pt idx="58" formatCode="General">
                  <c:v>0</c:v>
                </c:pt>
                <c:pt idx="59" formatCode="General">
                  <c:v>6</c:v>
                </c:pt>
                <c:pt idx="60" formatCode="General">
                  <c:v>117</c:v>
                </c:pt>
                <c:pt idx="61" formatCode="General">
                  <c:v>351</c:v>
                </c:pt>
                <c:pt idx="62" formatCode="General">
                  <c:v>428</c:v>
                </c:pt>
                <c:pt idx="63" formatCode="General">
                  <c:v>759</c:v>
                </c:pt>
                <c:pt idx="64" formatCode="General">
                  <c:v>733</c:v>
                </c:pt>
                <c:pt idx="65" formatCode="General">
                  <c:v>571</c:v>
                </c:pt>
                <c:pt idx="66" formatCode="General">
                  <c:v>756</c:v>
                </c:pt>
                <c:pt idx="67" formatCode="General">
                  <c:v>442</c:v>
                </c:pt>
                <c:pt idx="68" formatCode="General">
                  <c:v>59</c:v>
                </c:pt>
                <c:pt idx="69" formatCode="General">
                  <c:v>0</c:v>
                </c:pt>
                <c:pt idx="70" formatCode="General">
                  <c:v>0</c:v>
                </c:pt>
                <c:pt idx="71" formatCode="General">
                  <c:v>0</c:v>
                </c:pt>
                <c:pt idx="72" formatCode="General">
                  <c:v>106</c:v>
                </c:pt>
                <c:pt idx="73" formatCode="General">
                  <c:v>327</c:v>
                </c:pt>
                <c:pt idx="74" formatCode="General">
                  <c:v>418</c:v>
                </c:pt>
                <c:pt idx="75" formatCode="General">
                  <c:v>503</c:v>
                </c:pt>
                <c:pt idx="76" formatCode="General">
                  <c:v>779</c:v>
                </c:pt>
                <c:pt idx="77" formatCode="General">
                  <c:v>502</c:v>
                </c:pt>
                <c:pt idx="78" formatCode="General">
                  <c:v>494</c:v>
                </c:pt>
                <c:pt idx="79" formatCode="General">
                  <c:v>312</c:v>
                </c:pt>
                <c:pt idx="80" formatCode="General">
                  <c:v>188</c:v>
                </c:pt>
                <c:pt idx="81" formatCode="General">
                  <c:v>28</c:v>
                </c:pt>
                <c:pt idx="82" formatCode="General">
                  <c:v>0</c:v>
                </c:pt>
                <c:pt idx="83" formatCode="General">
                  <c:v>5</c:v>
                </c:pt>
                <c:pt idx="84" formatCode="General">
                  <c:v>85</c:v>
                </c:pt>
                <c:pt idx="85" formatCode="General">
                  <c:v>354</c:v>
                </c:pt>
                <c:pt idx="86" formatCode="General">
                  <c:v>459</c:v>
                </c:pt>
                <c:pt idx="87" formatCode="General">
                  <c:v>586</c:v>
                </c:pt>
                <c:pt idx="88" formatCode="General">
                  <c:v>607</c:v>
                </c:pt>
                <c:pt idx="89" formatCode="General">
                  <c:v>493</c:v>
                </c:pt>
                <c:pt idx="90" formatCode="General">
                  <c:v>486</c:v>
                </c:pt>
                <c:pt idx="91" formatCode="General">
                  <c:v>361</c:v>
                </c:pt>
                <c:pt idx="92" formatCode="General">
                  <c:v>147</c:v>
                </c:pt>
                <c:pt idx="93" formatCode="General">
                  <c:v>0</c:v>
                </c:pt>
                <c:pt idx="94" formatCode="General">
                  <c:v>0</c:v>
                </c:pt>
                <c:pt idx="95" formatCode="General">
                  <c:v>0</c:v>
                </c:pt>
                <c:pt idx="96" formatCode="General">
                  <c:v>45</c:v>
                </c:pt>
                <c:pt idx="97" formatCode="General">
                  <c:v>366</c:v>
                </c:pt>
                <c:pt idx="98" formatCode="General">
                  <c:v>384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347904"/>
        <c:axId val="82349440"/>
      </c:scatterChart>
      <c:valAx>
        <c:axId val="82331136"/>
        <c:scaling>
          <c:orientation val="minMax"/>
          <c:max val="42400"/>
          <c:min val="39083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i-FI"/>
                  <a:t>Aika</a:t>
                </a:r>
              </a:p>
            </c:rich>
          </c:tx>
          <c:layout>
            <c:manualLayout>
              <c:xMode val="edge"/>
              <c:yMode val="edge"/>
              <c:x val="0.92624085275764367"/>
              <c:y val="0.94580872703412078"/>
            </c:manualLayout>
          </c:layout>
          <c:overlay val="0"/>
          <c:spPr>
            <a:noFill/>
            <a:ln w="25400">
              <a:noFill/>
            </a:ln>
          </c:spPr>
        </c:title>
        <c:numFmt formatCode="d\.m\.yy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82345984"/>
        <c:crossesAt val="-1"/>
        <c:crossBetween val="midCat"/>
        <c:majorUnit val="365.35"/>
        <c:minorUnit val="91.5"/>
      </c:valAx>
      <c:valAx>
        <c:axId val="82345984"/>
        <c:scaling>
          <c:orientation val="minMax"/>
          <c:max val="9"/>
          <c:min val="-1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>
              <a:prstDash val="dash"/>
            </a:ln>
          </c:spPr>
        </c:minorGridlines>
        <c:title>
          <c:tx>
            <c:rich>
              <a:bodyPr rot="0" vert="horz"/>
              <a:lstStyle/>
              <a:p>
                <a:pPr algn="ctr">
                  <a:defRPr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i-FI"/>
                  <a:t>T (oC)</a:t>
                </a:r>
              </a:p>
            </c:rich>
          </c:tx>
          <c:layout>
            <c:manualLayout>
              <c:xMode val="edge"/>
              <c:yMode val="edge"/>
              <c:x val="4.8603929679420892E-2"/>
              <c:y val="2.7118644067796609E-2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82331136"/>
        <c:crosses val="autoZero"/>
        <c:crossBetween val="midCat"/>
        <c:majorUnit val="1"/>
        <c:minorUnit val="0.2"/>
      </c:valAx>
      <c:valAx>
        <c:axId val="82347904"/>
        <c:scaling>
          <c:orientation val="minMax"/>
        </c:scaling>
        <c:delete val="1"/>
        <c:axPos val="b"/>
        <c:numFmt formatCode="d\.m\.yyyy" sourceLinked="1"/>
        <c:majorTickMark val="out"/>
        <c:minorTickMark val="none"/>
        <c:tickLblPos val="nextTo"/>
        <c:crossAx val="82349440"/>
        <c:crosses val="autoZero"/>
        <c:crossBetween val="midCat"/>
      </c:valAx>
      <c:valAx>
        <c:axId val="82349440"/>
        <c:scaling>
          <c:orientation val="minMax"/>
          <c:max val="2000"/>
        </c:scaling>
        <c:delete val="0"/>
        <c:axPos val="r"/>
        <c:numFmt formatCode="0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82347904"/>
        <c:crosses val="max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6908731814152367"/>
          <c:y val="0.11025244636539998"/>
          <c:w val="0.25542916235780766"/>
          <c:h val="0.1084745762711864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i-FI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0" workbookViewId="0"/>
  </sheetViews>
  <pageMargins left="0.75" right="0.75" top="1" bottom="1" header="0.4921259845" footer="0.4921259845"/>
  <pageSetup paperSize="9" orientation="landscape" horizontalDpi="4294967293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199418" cy="5604164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V212"/>
  <sheetViews>
    <sheetView topLeftCell="A70" workbookViewId="0">
      <selection activeCell="H102" sqref="H102"/>
    </sheetView>
  </sheetViews>
  <sheetFormatPr defaultRowHeight="13.2" x14ac:dyDescent="0.25"/>
  <cols>
    <col min="1" max="1" width="3" customWidth="1"/>
    <col min="2" max="4" width="9.109375" style="1"/>
    <col min="6" max="6" width="3.5546875" customWidth="1"/>
    <col min="7" max="7" width="10.6640625" customWidth="1"/>
    <col min="9" max="9" width="10.44140625" customWidth="1"/>
    <col min="11" max="11" width="3.6640625" customWidth="1"/>
    <col min="16" max="16" width="2.88671875" customWidth="1"/>
    <col min="21" max="21" width="4" customWidth="1"/>
    <col min="26" max="26" width="4.44140625" customWidth="1"/>
    <col min="31" max="31" width="3.44140625" customWidth="1"/>
    <col min="36" max="36" width="2.6640625" customWidth="1"/>
    <col min="41" max="41" width="2.88671875" customWidth="1"/>
    <col min="46" max="46" width="2.5546875" customWidth="1"/>
    <col min="51" max="51" width="2.88671875" customWidth="1"/>
    <col min="55" max="55" width="6.44140625" customWidth="1"/>
    <col min="56" max="56" width="7" customWidth="1"/>
    <col min="57" max="57" width="8.109375" customWidth="1"/>
    <col min="58" max="59" width="7.6640625" customWidth="1"/>
    <col min="60" max="60" width="3.88671875" customWidth="1"/>
    <col min="75" max="75" width="3" customWidth="1"/>
    <col min="80" max="80" width="4" customWidth="1"/>
    <col min="81" max="82" width="9" customWidth="1"/>
    <col min="86" max="86" width="3" customWidth="1"/>
    <col min="87" max="87" width="9.109375" style="4"/>
    <col min="121" max="121" width="3.5546875" customWidth="1"/>
    <col min="127" max="127" width="4" customWidth="1"/>
    <col min="128" max="128" width="9.109375" style="10"/>
    <col min="133" max="133" width="3.5546875" customWidth="1"/>
    <col min="139" max="139" width="3" customWidth="1"/>
    <col min="171" max="172" width="9.109375" style="2"/>
    <col min="235" max="239" width="9.109375" style="4"/>
    <col min="246" max="246" width="5" customWidth="1"/>
  </cols>
  <sheetData>
    <row r="1" spans="2:256" ht="21" x14ac:dyDescent="0.25">
      <c r="B1" s="1" t="s">
        <v>0</v>
      </c>
      <c r="C1" s="16" t="s">
        <v>4</v>
      </c>
      <c r="G1" s="1" t="s">
        <v>0</v>
      </c>
      <c r="H1" s="21" t="s">
        <v>6</v>
      </c>
      <c r="I1" s="21"/>
      <c r="J1" s="20"/>
      <c r="K1" s="22"/>
      <c r="L1" s="21"/>
      <c r="M1" s="21"/>
      <c r="N1" s="21"/>
      <c r="O1" s="21"/>
      <c r="P1" s="23"/>
      <c r="Q1" s="24"/>
      <c r="R1" s="23"/>
      <c r="S1" s="22"/>
      <c r="T1" s="25"/>
      <c r="U1" s="21"/>
      <c r="AU1" s="5">
        <v>51</v>
      </c>
      <c r="AV1" s="1">
        <v>5.5</v>
      </c>
      <c r="AW1" s="1">
        <v>2.7</v>
      </c>
      <c r="AX1" s="1">
        <f t="shared" ref="AX1:AX2" si="0">AV1-AW1</f>
        <v>2.8</v>
      </c>
      <c r="AZ1" s="5">
        <v>56</v>
      </c>
      <c r="BA1" s="1">
        <v>6.1</v>
      </c>
      <c r="BB1" s="1">
        <v>3.2</v>
      </c>
      <c r="CC1" s="6">
        <v>28</v>
      </c>
      <c r="CD1" s="6">
        <f t="shared" ref="CD1:CD36" si="1">64+CC1</f>
        <v>92</v>
      </c>
      <c r="CE1" s="7">
        <v>5.7</v>
      </c>
      <c r="CF1" s="7">
        <v>2.8</v>
      </c>
      <c r="CG1" s="1">
        <f t="shared" ref="CG1:CG9" si="2">SUM(AVERAGE(CE1:CF1))</f>
        <v>4.25</v>
      </c>
      <c r="CI1" s="5"/>
      <c r="CX1" s="1">
        <v>77.06428571428566</v>
      </c>
      <c r="CY1" s="2">
        <v>2.5</v>
      </c>
      <c r="CZ1" s="2">
        <v>5.19</v>
      </c>
      <c r="DA1" s="2">
        <v>2.69</v>
      </c>
      <c r="DR1" s="1">
        <v>77.133333333333454</v>
      </c>
      <c r="DS1" s="2">
        <v>0.31</v>
      </c>
      <c r="DT1" s="2">
        <v>3.19</v>
      </c>
      <c r="DU1" s="2">
        <v>2.88</v>
      </c>
      <c r="DV1" s="2">
        <v>1.75</v>
      </c>
      <c r="DX1" s="8">
        <v>80.016666666666652</v>
      </c>
      <c r="DY1" s="2">
        <v>5.63</v>
      </c>
      <c r="DZ1" s="2">
        <v>5.56</v>
      </c>
      <c r="EA1" s="2">
        <f t="shared" ref="EA1:EA8" si="3">DZ1-DY1</f>
        <v>-7.0000000000000284E-2</v>
      </c>
      <c r="EB1" s="2">
        <f t="shared" ref="EB1:EB8" si="4">AVERAGE(DY1:DZ1)</f>
        <v>5.5949999999999998</v>
      </c>
      <c r="ED1" s="1">
        <v>78.05</v>
      </c>
      <c r="EE1" s="2">
        <v>2.75</v>
      </c>
      <c r="EF1" s="2">
        <v>5.69</v>
      </c>
      <c r="EG1" s="2">
        <f t="shared" ref="EG1:EG9" si="5">EF1-EE1</f>
        <v>2.9400000000000004</v>
      </c>
      <c r="EH1" s="2">
        <f t="shared" ref="EH1:EH9" si="6">AVERAGE(EE1,EF1)</f>
        <v>4.2200000000000006</v>
      </c>
      <c r="EJ1" s="1">
        <v>77.116666666666518</v>
      </c>
      <c r="EK1" s="2">
        <v>3.81</v>
      </c>
      <c r="EL1" s="2">
        <v>6.88</v>
      </c>
      <c r="EM1" s="2">
        <f t="shared" ref="EM1:EM17" si="7">EL1-EK1</f>
        <v>3.07</v>
      </c>
      <c r="EN1" s="2">
        <f t="shared" ref="EN1:EN8" si="8">AVERAGE(EK1:EL1)</f>
        <v>5.3449999999999998</v>
      </c>
      <c r="EP1" s="1">
        <v>78.8333333333333</v>
      </c>
      <c r="EQ1" s="2">
        <v>7.06</v>
      </c>
      <c r="ER1" s="2">
        <v>6.88</v>
      </c>
      <c r="ES1" s="1">
        <v>-0.18</v>
      </c>
      <c r="ET1" s="2">
        <v>6.97</v>
      </c>
      <c r="FB1" s="1">
        <v>52.716666666666569</v>
      </c>
      <c r="FC1" s="2">
        <v>2.13</v>
      </c>
      <c r="FD1" s="2">
        <v>5.19</v>
      </c>
      <c r="FE1" s="2">
        <v>3.06</v>
      </c>
      <c r="FF1" s="2">
        <v>3.66</v>
      </c>
      <c r="FH1" s="1">
        <v>87.550000000000097</v>
      </c>
      <c r="FI1" s="2">
        <v>5.88</v>
      </c>
      <c r="FJ1" s="2">
        <v>4.13</v>
      </c>
      <c r="FK1" s="2">
        <v>-1.75</v>
      </c>
      <c r="FL1" s="2">
        <v>5.0049999999999999</v>
      </c>
      <c r="FN1" s="1">
        <v>37.616666666666575</v>
      </c>
      <c r="FO1" s="2">
        <v>5</v>
      </c>
      <c r="FP1" s="2">
        <v>4.99</v>
      </c>
      <c r="FQ1" s="2">
        <f t="shared" ref="FQ1" si="9">FP1-FO1</f>
        <v>-9.9999999999997868E-3</v>
      </c>
      <c r="FR1" s="2">
        <f t="shared" ref="FR1" si="10">AVERAGE(FO1:FP1)</f>
        <v>4.9950000000000001</v>
      </c>
      <c r="FT1" s="1">
        <v>35.9</v>
      </c>
      <c r="FU1" s="2">
        <v>3.75</v>
      </c>
      <c r="FV1" s="2">
        <v>3.73</v>
      </c>
      <c r="FW1" s="2">
        <v>-0.02</v>
      </c>
      <c r="FX1" s="2">
        <f t="shared" ref="FX1:FX8" si="11">AVERAGE(FU1:FV1)</f>
        <v>3.74</v>
      </c>
      <c r="FZ1" s="1">
        <v>34.899999999999864</v>
      </c>
      <c r="GA1" s="2">
        <v>3.75</v>
      </c>
      <c r="GB1" s="2">
        <v>3.73</v>
      </c>
      <c r="GC1" s="2">
        <v>-0.02</v>
      </c>
      <c r="GD1" s="2">
        <f t="shared" ref="GD1:GD8" si="12">AVERAGE(GA1:GB1)</f>
        <v>3.74</v>
      </c>
      <c r="GF1" s="1">
        <v>36.416666666666551</v>
      </c>
      <c r="GG1" s="2">
        <v>4.25</v>
      </c>
      <c r="GH1" s="2">
        <v>4.33</v>
      </c>
      <c r="GI1" s="2">
        <f t="shared" ref="GI1:GI19" si="13">GH1-GG1</f>
        <v>8.0000000000000071E-2</v>
      </c>
      <c r="GJ1" s="2">
        <f t="shared" ref="GJ1:GJ8" si="14">AVERAGE(GG1:GH1)</f>
        <v>4.29</v>
      </c>
      <c r="GL1" s="1">
        <v>78.599999999999994</v>
      </c>
      <c r="GM1" s="2">
        <v>5.44</v>
      </c>
      <c r="GN1" s="2">
        <v>5.4939999999999998</v>
      </c>
      <c r="GO1" s="2">
        <f t="shared" ref="GO1:GO8" si="15">GN1-GM1</f>
        <v>5.3999999999999382E-2</v>
      </c>
      <c r="GP1" s="2">
        <f t="shared" ref="GP1:GP8" si="16">AVERAGE(GM1:GN1)</f>
        <v>5.4670000000000005</v>
      </c>
      <c r="GR1" s="2">
        <v>50.399999994551763</v>
      </c>
      <c r="GS1" s="2">
        <v>6.94</v>
      </c>
      <c r="GT1" s="2">
        <v>6.95</v>
      </c>
      <c r="GU1" s="2">
        <f t="shared" ref="GU1:GU7" si="17">AVERAGE(GS1:GT1)</f>
        <v>6.9450000000000003</v>
      </c>
      <c r="GW1" s="1">
        <v>36.650000007357448</v>
      </c>
      <c r="GX1" s="2">
        <v>7.13</v>
      </c>
      <c r="GY1" s="9">
        <v>7.08</v>
      </c>
      <c r="GZ1" s="9">
        <f t="shared" ref="GZ1:GZ7" si="18">AVERAGE(GX1:GY1)</f>
        <v>7.1050000000000004</v>
      </c>
      <c r="HB1" s="1">
        <v>37.099999999999881</v>
      </c>
      <c r="HC1" s="2">
        <v>6.25</v>
      </c>
      <c r="HD1" s="2">
        <v>6.25</v>
      </c>
      <c r="HE1" s="2">
        <v>6.25</v>
      </c>
      <c r="HG1" s="1">
        <v>33.200000000000074</v>
      </c>
      <c r="HH1" s="2">
        <v>5.38</v>
      </c>
      <c r="HI1" s="2">
        <v>5.33</v>
      </c>
      <c r="HJ1" s="2">
        <f t="shared" ref="HJ1:HJ8" si="19">AVERAGE(HH1:HI1)</f>
        <v>5.3550000000000004</v>
      </c>
      <c r="HQ1" s="1">
        <v>38.550000000000111</v>
      </c>
      <c r="HR1" s="2">
        <v>3.56</v>
      </c>
      <c r="HS1" s="2">
        <v>3.58</v>
      </c>
      <c r="HT1" s="2">
        <f t="shared" ref="HT1:HT7" si="20">AVERAGE(HR1:HS1)</f>
        <v>3.5700000000000003</v>
      </c>
      <c r="HV1" s="19">
        <v>38.066666666666649</v>
      </c>
      <c r="HW1" s="2">
        <v>2.75</v>
      </c>
      <c r="HX1" s="2">
        <v>2.76</v>
      </c>
      <c r="HY1" s="2">
        <v>2.7549999999999999</v>
      </c>
      <c r="IA1" s="1">
        <v>41.1</v>
      </c>
      <c r="IB1" s="2">
        <v>4.1900000000000004</v>
      </c>
      <c r="IC1" s="2">
        <v>4.2</v>
      </c>
      <c r="ID1" s="2">
        <v>4.1950000000000003</v>
      </c>
      <c r="IE1" s="2">
        <v>4</v>
      </c>
      <c r="IG1" s="1">
        <v>80.433333333333337</v>
      </c>
      <c r="IH1" s="2">
        <v>2.63</v>
      </c>
      <c r="II1" s="2">
        <v>5.95</v>
      </c>
      <c r="IJ1" s="2">
        <f t="shared" ref="IJ1:IJ7" si="21">AVERAGE(IH1:II1)</f>
        <v>4.29</v>
      </c>
      <c r="IK1" s="2">
        <v>5.44</v>
      </c>
      <c r="IL1" s="2"/>
      <c r="IM1" s="1">
        <v>78.566666665719822</v>
      </c>
      <c r="IN1" s="2">
        <v>2.44</v>
      </c>
      <c r="IO1" s="2">
        <v>5.64</v>
      </c>
      <c r="IP1" s="2">
        <v>4.04</v>
      </c>
      <c r="IQ1" s="2">
        <v>5.31</v>
      </c>
      <c r="IR1" s="1">
        <v>37.4</v>
      </c>
      <c r="IS1" s="2">
        <v>6.63</v>
      </c>
      <c r="IT1" s="2">
        <v>6.58</v>
      </c>
      <c r="IU1" s="9">
        <v>6.6050000000000004</v>
      </c>
      <c r="IV1" s="2">
        <v>6</v>
      </c>
    </row>
    <row r="2" spans="2:256" x14ac:dyDescent="0.25">
      <c r="D2" s="1" t="s">
        <v>2</v>
      </c>
      <c r="E2" s="1" t="s">
        <v>1</v>
      </c>
      <c r="G2" s="26"/>
      <c r="H2" s="3"/>
      <c r="I2" s="3"/>
      <c r="J2" s="27"/>
      <c r="K2" s="12"/>
      <c r="L2" s="3"/>
      <c r="M2" s="3"/>
      <c r="N2" s="3"/>
      <c r="O2" s="3"/>
      <c r="P2" s="28"/>
      <c r="Q2" s="28"/>
      <c r="R2" s="13"/>
      <c r="S2" s="13"/>
      <c r="T2" s="25"/>
      <c r="U2" s="3"/>
      <c r="AU2" s="5">
        <v>52</v>
      </c>
      <c r="AV2" s="1">
        <v>5.4</v>
      </c>
      <c r="AW2" s="1">
        <v>2.7</v>
      </c>
      <c r="AX2" s="1">
        <f t="shared" si="0"/>
        <v>2.7</v>
      </c>
      <c r="AZ2" s="5">
        <v>57</v>
      </c>
      <c r="BA2" s="1">
        <v>6</v>
      </c>
      <c r="BB2" s="1">
        <v>3.1</v>
      </c>
      <c r="CC2" s="6">
        <v>30</v>
      </c>
      <c r="CD2" s="6">
        <f t="shared" si="1"/>
        <v>94</v>
      </c>
      <c r="CE2" s="7">
        <v>5.7</v>
      </c>
      <c r="CF2" s="7">
        <v>2.8</v>
      </c>
      <c r="CG2" s="1">
        <f t="shared" si="2"/>
        <v>4.25</v>
      </c>
      <c r="CI2" s="5"/>
      <c r="CX2" s="1">
        <v>78.440476190476133</v>
      </c>
      <c r="CY2" s="2">
        <v>2.44</v>
      </c>
      <c r="CZ2" s="2">
        <v>5.19</v>
      </c>
      <c r="DA2" s="2">
        <v>2.75</v>
      </c>
      <c r="DR2" s="1">
        <v>78.516666666666737</v>
      </c>
      <c r="DS2" s="2">
        <v>0.31</v>
      </c>
      <c r="DT2" s="2">
        <v>3.19</v>
      </c>
      <c r="DU2" s="2">
        <v>2.88</v>
      </c>
      <c r="DV2" s="2">
        <v>1.75</v>
      </c>
      <c r="DX2" s="8">
        <v>81.400000000000006</v>
      </c>
      <c r="DY2" s="2">
        <v>5.63</v>
      </c>
      <c r="DZ2" s="2">
        <v>5.56</v>
      </c>
      <c r="EA2" s="2">
        <f t="shared" si="3"/>
        <v>-7.0000000000000284E-2</v>
      </c>
      <c r="EB2" s="2">
        <f t="shared" si="4"/>
        <v>5.5949999999999998</v>
      </c>
      <c r="ED2" s="1">
        <v>79.4166666666667</v>
      </c>
      <c r="EE2" s="2">
        <v>2.75</v>
      </c>
      <c r="EF2" s="2">
        <v>5.69</v>
      </c>
      <c r="EG2" s="2">
        <f t="shared" si="5"/>
        <v>2.9400000000000004</v>
      </c>
      <c r="EH2" s="2">
        <f t="shared" si="6"/>
        <v>4.2200000000000006</v>
      </c>
      <c r="EJ2" s="1">
        <v>78.483333333333348</v>
      </c>
      <c r="EK2" s="2">
        <v>3.88</v>
      </c>
      <c r="EL2" s="2">
        <v>6.88</v>
      </c>
      <c r="EM2" s="2">
        <f t="shared" si="7"/>
        <v>3</v>
      </c>
      <c r="EN2" s="2">
        <f t="shared" si="8"/>
        <v>5.38</v>
      </c>
      <c r="EP2" s="1">
        <v>80.216666666666583</v>
      </c>
      <c r="EQ2" s="2">
        <v>7.06</v>
      </c>
      <c r="ER2" s="2">
        <v>6.88</v>
      </c>
      <c r="ES2" s="1">
        <v>-0.18</v>
      </c>
      <c r="ET2" s="2">
        <v>6.97</v>
      </c>
      <c r="FB2" s="1">
        <v>53.633333333333326</v>
      </c>
      <c r="FC2" s="2">
        <v>2.19</v>
      </c>
      <c r="FD2" s="2">
        <v>5.19</v>
      </c>
      <c r="FE2" s="2">
        <v>3</v>
      </c>
      <c r="FF2" s="2">
        <v>3.69</v>
      </c>
      <c r="FN2" s="1">
        <v>38.283333333333459</v>
      </c>
      <c r="FO2" s="2">
        <v>5</v>
      </c>
      <c r="FP2" s="2">
        <v>4.99</v>
      </c>
      <c r="FQ2" s="2">
        <f t="shared" ref="FQ2:FQ43" si="22">FP2-FO2</f>
        <v>-9.9999999999997868E-3</v>
      </c>
      <c r="FR2" s="2">
        <f t="shared" ref="FR2:FR43" si="23">AVERAGE(FO2:FP2)</f>
        <v>4.9950000000000001</v>
      </c>
      <c r="FT2" s="1">
        <v>36.566666666666734</v>
      </c>
      <c r="FU2" s="2">
        <v>2.38</v>
      </c>
      <c r="FV2" s="2">
        <v>3.8</v>
      </c>
      <c r="FW2" s="2">
        <v>1.42</v>
      </c>
      <c r="FX2" s="2">
        <f t="shared" si="11"/>
        <v>3.09</v>
      </c>
      <c r="FZ2" s="1">
        <v>35.549999999999997</v>
      </c>
      <c r="GA2" s="2">
        <v>3.81</v>
      </c>
      <c r="GB2" s="2">
        <v>3.8</v>
      </c>
      <c r="GC2" s="2">
        <v>-1.0000000000000231E-2</v>
      </c>
      <c r="GD2" s="2">
        <f t="shared" si="12"/>
        <v>3.8049999999999997</v>
      </c>
      <c r="GF2" s="1">
        <v>37.083333333333272</v>
      </c>
      <c r="GG2" s="2">
        <v>4.3099999999999996</v>
      </c>
      <c r="GH2" s="2">
        <v>4.33</v>
      </c>
      <c r="GI2" s="2">
        <f t="shared" si="13"/>
        <v>2.0000000000000462E-2</v>
      </c>
      <c r="GJ2" s="2">
        <f t="shared" si="14"/>
        <v>4.32</v>
      </c>
      <c r="GL2" s="1">
        <v>79.999999999999872</v>
      </c>
      <c r="GM2" s="2">
        <v>5.5</v>
      </c>
      <c r="GN2" s="2">
        <v>5.4939999999999998</v>
      </c>
      <c r="GO2" s="2">
        <f t="shared" si="15"/>
        <v>-6.0000000000002274E-3</v>
      </c>
      <c r="GP2" s="2">
        <f t="shared" si="16"/>
        <v>5.4969999999999999</v>
      </c>
      <c r="GR2" s="2">
        <v>51.299999995389953</v>
      </c>
      <c r="GS2" s="2">
        <v>7</v>
      </c>
      <c r="GT2" s="2">
        <v>6.95</v>
      </c>
      <c r="GU2" s="2">
        <f t="shared" si="17"/>
        <v>6.9749999999999996</v>
      </c>
      <c r="GW2" s="1">
        <v>37.300000002142042</v>
      </c>
      <c r="GX2" s="2">
        <v>7.13</v>
      </c>
      <c r="GY2" s="9">
        <v>7.14</v>
      </c>
      <c r="GZ2" s="9">
        <f t="shared" si="18"/>
        <v>7.1349999999999998</v>
      </c>
      <c r="HB2" s="1">
        <v>37.75</v>
      </c>
      <c r="HC2" s="2">
        <v>6.25</v>
      </c>
      <c r="HD2" s="2">
        <v>6.25</v>
      </c>
      <c r="HE2" s="2">
        <v>6.25</v>
      </c>
      <c r="HG2" s="1">
        <v>33.85</v>
      </c>
      <c r="HH2" s="2">
        <v>5.38</v>
      </c>
      <c r="HI2" s="2">
        <v>5.33</v>
      </c>
      <c r="HJ2" s="2">
        <f t="shared" si="19"/>
        <v>5.3550000000000004</v>
      </c>
      <c r="HQ2" s="1">
        <v>39.216666666666825</v>
      </c>
      <c r="HR2" s="2">
        <v>3.56</v>
      </c>
      <c r="HS2" s="2">
        <v>3.58</v>
      </c>
      <c r="HT2" s="2">
        <f t="shared" si="20"/>
        <v>3.5700000000000003</v>
      </c>
      <c r="HV2" s="19">
        <v>38.833333333333385</v>
      </c>
      <c r="HW2" s="2">
        <v>2.75</v>
      </c>
      <c r="HX2" s="2">
        <v>2.76</v>
      </c>
      <c r="HY2" s="2">
        <v>2.7549999999999999</v>
      </c>
      <c r="IA2" s="1">
        <v>41.833333333333371</v>
      </c>
      <c r="IB2" s="2">
        <v>4.1900000000000004</v>
      </c>
      <c r="IC2" s="2">
        <v>4.2</v>
      </c>
      <c r="ID2" s="2">
        <v>4.1950000000000003</v>
      </c>
      <c r="IE2" s="2">
        <v>4</v>
      </c>
      <c r="IG2" s="1">
        <v>81.866666666666617</v>
      </c>
      <c r="IH2" s="2">
        <v>2.63</v>
      </c>
      <c r="II2" s="2">
        <v>5.95</v>
      </c>
      <c r="IJ2" s="2">
        <f t="shared" si="21"/>
        <v>4.29</v>
      </c>
      <c r="IK2" s="2">
        <v>5.44</v>
      </c>
      <c r="IL2" s="2"/>
      <c r="IM2" s="1">
        <v>79.983333328273147</v>
      </c>
      <c r="IN2" s="2">
        <v>2.25</v>
      </c>
      <c r="IO2" s="2">
        <v>5.45</v>
      </c>
      <c r="IP2" s="2">
        <v>3.85</v>
      </c>
      <c r="IQ2" s="2">
        <v>5.31</v>
      </c>
      <c r="IR2" s="1">
        <v>38.066666666666649</v>
      </c>
      <c r="IS2" s="2">
        <v>6.56</v>
      </c>
      <c r="IT2" s="2">
        <v>6.58</v>
      </c>
      <c r="IU2" s="9">
        <v>6.57</v>
      </c>
      <c r="IV2" s="2">
        <v>6</v>
      </c>
    </row>
    <row r="3" spans="2:256" x14ac:dyDescent="0.25">
      <c r="B3" s="11">
        <v>39274</v>
      </c>
      <c r="C3" s="2">
        <v>7.7</v>
      </c>
      <c r="D3" s="18" t="s">
        <v>3</v>
      </c>
      <c r="E3" s="1"/>
      <c r="G3" s="34">
        <v>39340</v>
      </c>
      <c r="H3" s="30">
        <v>159.96</v>
      </c>
      <c r="I3" s="31"/>
      <c r="J3" s="30"/>
      <c r="K3" s="32"/>
      <c r="L3" s="31"/>
      <c r="M3" s="31"/>
      <c r="N3" s="31"/>
      <c r="O3" s="31"/>
      <c r="P3" s="33"/>
      <c r="Q3" s="33"/>
      <c r="R3" s="29"/>
      <c r="S3" s="29"/>
      <c r="T3" s="25"/>
      <c r="U3" s="29"/>
      <c r="AZ3" s="5">
        <v>58</v>
      </c>
      <c r="BA3" s="1">
        <v>6</v>
      </c>
      <c r="BB3" s="1">
        <v>3.1</v>
      </c>
      <c r="CC3" s="6">
        <v>32</v>
      </c>
      <c r="CD3" s="6">
        <f t="shared" si="1"/>
        <v>96</v>
      </c>
      <c r="CE3" s="7">
        <v>5.6</v>
      </c>
      <c r="CF3" s="7">
        <v>2.8</v>
      </c>
      <c r="CG3" s="1">
        <f t="shared" si="2"/>
        <v>4.1999999999999993</v>
      </c>
      <c r="CI3" s="5"/>
      <c r="CX3" s="1">
        <v>79.816666666666606</v>
      </c>
      <c r="CY3" s="2">
        <v>2.5</v>
      </c>
      <c r="CZ3" s="2">
        <v>5.19</v>
      </c>
      <c r="DA3" s="2">
        <v>2.69</v>
      </c>
      <c r="DR3" s="1">
        <v>79.900000000000006</v>
      </c>
      <c r="DS3" s="2">
        <v>0.31</v>
      </c>
      <c r="DT3" s="2">
        <v>3.13</v>
      </c>
      <c r="DU3" s="2">
        <v>2.82</v>
      </c>
      <c r="DV3" s="2">
        <v>1.72</v>
      </c>
      <c r="DX3" s="8">
        <v>82.783333333333275</v>
      </c>
      <c r="DY3" s="2">
        <v>5.63</v>
      </c>
      <c r="DZ3" s="2">
        <v>5.56</v>
      </c>
      <c r="EA3" s="2">
        <f t="shared" si="3"/>
        <v>-7.0000000000000284E-2</v>
      </c>
      <c r="EB3" s="2">
        <f t="shared" si="4"/>
        <v>5.5949999999999998</v>
      </c>
      <c r="ED3" s="1">
        <v>80.8</v>
      </c>
      <c r="EE3" s="2">
        <v>2.75</v>
      </c>
      <c r="EF3" s="2">
        <v>5.63</v>
      </c>
      <c r="EG3" s="2">
        <f t="shared" si="5"/>
        <v>2.88</v>
      </c>
      <c r="EH3" s="2">
        <f t="shared" si="6"/>
        <v>4.1899999999999995</v>
      </c>
      <c r="EJ3" s="1">
        <v>79.866666666666632</v>
      </c>
      <c r="EK3" s="2">
        <v>3.88</v>
      </c>
      <c r="EL3" s="2">
        <v>6.88</v>
      </c>
      <c r="EM3" s="2">
        <f t="shared" si="7"/>
        <v>3</v>
      </c>
      <c r="EN3" s="2">
        <f t="shared" si="8"/>
        <v>5.38</v>
      </c>
      <c r="EP3" s="1">
        <v>81.599999999999994</v>
      </c>
      <c r="EQ3" s="2">
        <v>7.06</v>
      </c>
      <c r="ER3" s="2">
        <v>6.88</v>
      </c>
      <c r="ES3" s="1">
        <v>-0.18</v>
      </c>
      <c r="ET3" s="2">
        <v>6.97</v>
      </c>
      <c r="FB3" s="1">
        <v>54.533333333333303</v>
      </c>
      <c r="FC3" s="2">
        <v>2.19</v>
      </c>
      <c r="FD3" s="2">
        <v>5.19</v>
      </c>
      <c r="FE3" s="2">
        <v>3</v>
      </c>
      <c r="FF3" s="2">
        <v>3.69</v>
      </c>
      <c r="FN3" s="1">
        <v>38.933333333333238</v>
      </c>
      <c r="FO3" s="2">
        <v>5</v>
      </c>
      <c r="FP3" s="2">
        <v>4.99</v>
      </c>
      <c r="FQ3" s="2">
        <f t="shared" si="22"/>
        <v>-9.9999999999997868E-3</v>
      </c>
      <c r="FR3" s="2">
        <f t="shared" si="23"/>
        <v>4.9950000000000001</v>
      </c>
      <c r="FT3" s="1">
        <v>37.216666666666512</v>
      </c>
      <c r="FU3" s="2">
        <v>0.56000000000000005</v>
      </c>
      <c r="FV3" s="2">
        <v>3.8</v>
      </c>
      <c r="FW3" s="2">
        <v>3.24</v>
      </c>
      <c r="FX3" s="2">
        <f t="shared" si="11"/>
        <v>2.1799999999999997</v>
      </c>
      <c r="FZ3" s="1">
        <v>36.199999999999903</v>
      </c>
      <c r="GA3" s="2">
        <v>3.75</v>
      </c>
      <c r="GB3" s="2">
        <v>3.8</v>
      </c>
      <c r="GC3" s="2">
        <v>4.9999999999999822E-2</v>
      </c>
      <c r="GD3" s="2">
        <f t="shared" si="12"/>
        <v>3.7749999999999999</v>
      </c>
      <c r="GF3" s="1">
        <v>37.73333333333337</v>
      </c>
      <c r="GG3" s="2">
        <v>4.3099999999999996</v>
      </c>
      <c r="GH3" s="2">
        <v>4.33</v>
      </c>
      <c r="GI3" s="2">
        <f t="shared" si="13"/>
        <v>2.0000000000000462E-2</v>
      </c>
      <c r="GJ3" s="2">
        <f t="shared" si="14"/>
        <v>4.32</v>
      </c>
      <c r="GL3" s="1">
        <v>81.416666666666714</v>
      </c>
      <c r="GM3" s="2">
        <v>5.44</v>
      </c>
      <c r="GN3" s="2">
        <v>5.4939999999999998</v>
      </c>
      <c r="GO3" s="2">
        <f t="shared" si="15"/>
        <v>5.3999999999999382E-2</v>
      </c>
      <c r="GP3" s="2">
        <f t="shared" si="16"/>
        <v>5.4670000000000005</v>
      </c>
      <c r="GR3" s="2">
        <v>52.199999996228144</v>
      </c>
      <c r="GS3" s="2">
        <v>6.94</v>
      </c>
      <c r="GT3" s="2">
        <v>6.95</v>
      </c>
      <c r="GU3" s="2">
        <f t="shared" si="17"/>
        <v>6.9450000000000003</v>
      </c>
      <c r="GW3" s="1">
        <v>37.950000007404014</v>
      </c>
      <c r="GX3" s="2">
        <v>7.13</v>
      </c>
      <c r="GY3" s="9">
        <v>7.08</v>
      </c>
      <c r="GZ3" s="9">
        <f t="shared" si="18"/>
        <v>7.1050000000000004</v>
      </c>
      <c r="HB3" s="1">
        <v>38.4166666666667</v>
      </c>
      <c r="HC3" s="2">
        <v>6.25</v>
      </c>
      <c r="HD3" s="2">
        <v>6.25</v>
      </c>
      <c r="HE3" s="2">
        <v>6.25</v>
      </c>
      <c r="HG3" s="1">
        <v>34.550000000000125</v>
      </c>
      <c r="HH3" s="2">
        <v>5.38</v>
      </c>
      <c r="HI3" s="2">
        <v>5.33</v>
      </c>
      <c r="HJ3" s="2">
        <f t="shared" si="19"/>
        <v>5.3550000000000004</v>
      </c>
      <c r="HQ3" s="1">
        <v>39.900000000000162</v>
      </c>
      <c r="HR3" s="2">
        <v>3.56</v>
      </c>
      <c r="HS3" s="2">
        <v>3.58</v>
      </c>
      <c r="HT3" s="2">
        <f t="shared" si="20"/>
        <v>3.5700000000000003</v>
      </c>
      <c r="HV3" s="19">
        <v>39.516666666666715</v>
      </c>
      <c r="HW3" s="2">
        <v>2.75</v>
      </c>
      <c r="HX3" s="2">
        <v>2.76</v>
      </c>
      <c r="HY3" s="2">
        <v>2.7549999999999999</v>
      </c>
      <c r="IA3" s="1">
        <v>42.566666666666713</v>
      </c>
      <c r="IB3" s="2">
        <v>4.1900000000000004</v>
      </c>
      <c r="IC3" s="2">
        <v>4.2</v>
      </c>
      <c r="ID3" s="2">
        <v>4.1950000000000003</v>
      </c>
      <c r="IE3" s="2">
        <v>4</v>
      </c>
      <c r="IG3" s="1">
        <v>83.283333333333303</v>
      </c>
      <c r="IH3" s="2">
        <v>2.63</v>
      </c>
      <c r="II3" s="2">
        <v>5.95</v>
      </c>
      <c r="IJ3" s="2">
        <f t="shared" si="21"/>
        <v>4.29</v>
      </c>
      <c r="IK3" s="2">
        <v>5.44</v>
      </c>
      <c r="IL3" s="2"/>
      <c r="IR3" s="1">
        <v>38.733333333333363</v>
      </c>
      <c r="IS3" s="2">
        <v>6.63</v>
      </c>
      <c r="IT3" s="2">
        <v>6.64</v>
      </c>
      <c r="IU3" s="9">
        <v>6.6349999999999998</v>
      </c>
      <c r="IV3" s="2">
        <v>6</v>
      </c>
    </row>
    <row r="4" spans="2:256" x14ac:dyDescent="0.25">
      <c r="B4" s="11">
        <v>39288</v>
      </c>
      <c r="C4" s="2">
        <v>6.97</v>
      </c>
      <c r="D4" s="1" t="s">
        <v>5</v>
      </c>
      <c r="E4" s="1"/>
      <c r="G4" s="34">
        <v>39370</v>
      </c>
      <c r="H4" s="30">
        <v>297.08333333333337</v>
      </c>
      <c r="I4" s="30"/>
      <c r="J4" s="30"/>
      <c r="K4" s="35"/>
      <c r="L4" s="31"/>
      <c r="M4" s="31"/>
      <c r="N4" s="31"/>
      <c r="O4" s="31"/>
      <c r="P4" s="36"/>
      <c r="Q4" s="36"/>
      <c r="R4" s="31"/>
      <c r="S4" s="31"/>
      <c r="T4" s="25"/>
      <c r="U4" s="31"/>
      <c r="AZ4" s="5">
        <v>59</v>
      </c>
      <c r="BA4" s="1">
        <v>5.9</v>
      </c>
      <c r="BB4" s="1">
        <v>3.1</v>
      </c>
      <c r="CC4" s="6">
        <v>34</v>
      </c>
      <c r="CD4" s="6">
        <f t="shared" si="1"/>
        <v>98</v>
      </c>
      <c r="CE4" s="7">
        <v>5.6</v>
      </c>
      <c r="CF4" s="7">
        <v>2.8</v>
      </c>
      <c r="CG4" s="1">
        <f t="shared" si="2"/>
        <v>4.1999999999999993</v>
      </c>
      <c r="CI4" s="5"/>
      <c r="CX4" s="1">
        <v>81.192857142857079</v>
      </c>
      <c r="CY4" s="2">
        <v>2.44</v>
      </c>
      <c r="CZ4" s="2">
        <v>5.13</v>
      </c>
      <c r="DA4" s="2">
        <v>2.69</v>
      </c>
      <c r="DR4" s="1">
        <v>81.26666666666668</v>
      </c>
      <c r="DS4" s="2">
        <v>0.31</v>
      </c>
      <c r="DT4" s="2">
        <v>3.13</v>
      </c>
      <c r="DU4" s="2">
        <v>2.82</v>
      </c>
      <c r="DV4" s="2">
        <v>1.72</v>
      </c>
      <c r="DX4" s="8">
        <v>84.15</v>
      </c>
      <c r="DY4" s="2">
        <v>5.63</v>
      </c>
      <c r="DZ4" s="2">
        <v>5.56</v>
      </c>
      <c r="EA4" s="2">
        <f t="shared" si="3"/>
        <v>-7.0000000000000284E-2</v>
      </c>
      <c r="EB4" s="2">
        <f t="shared" si="4"/>
        <v>5.5949999999999998</v>
      </c>
      <c r="ED4" s="1">
        <v>82.166666666666657</v>
      </c>
      <c r="EE4" s="2">
        <v>2.75</v>
      </c>
      <c r="EF4" s="2">
        <v>5.63</v>
      </c>
      <c r="EG4" s="2">
        <f t="shared" si="5"/>
        <v>2.88</v>
      </c>
      <c r="EH4" s="2">
        <f t="shared" si="6"/>
        <v>4.1899999999999995</v>
      </c>
      <c r="EJ4" s="1">
        <v>81.233333333333135</v>
      </c>
      <c r="EK4" s="2">
        <v>3.94</v>
      </c>
      <c r="EL4" s="2">
        <v>6.88</v>
      </c>
      <c r="EM4" s="2">
        <f t="shared" si="7"/>
        <v>2.94</v>
      </c>
      <c r="EN4" s="2">
        <f t="shared" si="8"/>
        <v>5.41</v>
      </c>
      <c r="EP4" s="1">
        <v>82.966666666666697</v>
      </c>
      <c r="EQ4" s="2">
        <v>7.06</v>
      </c>
      <c r="ER4" s="2">
        <v>6.88</v>
      </c>
      <c r="ES4" s="1">
        <v>-0.18</v>
      </c>
      <c r="ET4" s="2">
        <v>6.97</v>
      </c>
      <c r="FB4" s="1">
        <v>55.449999999999903</v>
      </c>
      <c r="FC4" s="2">
        <v>2.13</v>
      </c>
      <c r="FD4" s="2">
        <v>5.19</v>
      </c>
      <c r="FE4" s="2">
        <v>3.06</v>
      </c>
      <c r="FF4" s="2">
        <v>3.66</v>
      </c>
      <c r="FN4" s="1">
        <v>39.583333333333343</v>
      </c>
      <c r="FO4" s="2">
        <v>5</v>
      </c>
      <c r="FP4" s="2">
        <v>4.99</v>
      </c>
      <c r="FQ4" s="2">
        <f t="shared" si="22"/>
        <v>-9.9999999999997868E-3</v>
      </c>
      <c r="FR4" s="2">
        <f t="shared" si="23"/>
        <v>4.9950000000000001</v>
      </c>
      <c r="FT4" s="1">
        <v>37.883333333333397</v>
      </c>
      <c r="FU4" s="2">
        <v>0.56000000000000005</v>
      </c>
      <c r="FV4" s="2">
        <v>3.8</v>
      </c>
      <c r="FW4" s="2">
        <v>3.24</v>
      </c>
      <c r="FX4" s="2">
        <f t="shared" si="11"/>
        <v>2.1799999999999997</v>
      </c>
      <c r="FZ4" s="1">
        <v>36.849999999999845</v>
      </c>
      <c r="GA4" s="2">
        <v>3.81</v>
      </c>
      <c r="GB4" s="2">
        <v>3.8</v>
      </c>
      <c r="GC4" s="2">
        <v>-1.0000000000000231E-2</v>
      </c>
      <c r="GD4" s="2">
        <f t="shared" si="12"/>
        <v>3.8049999999999997</v>
      </c>
      <c r="GF4" s="1">
        <v>38.383333333333155</v>
      </c>
      <c r="GG4" s="2">
        <v>4.3099999999999996</v>
      </c>
      <c r="GH4" s="2">
        <v>4.33</v>
      </c>
      <c r="GI4" s="2">
        <f t="shared" si="13"/>
        <v>2.0000000000000462E-2</v>
      </c>
      <c r="GJ4" s="2">
        <f t="shared" si="14"/>
        <v>4.32</v>
      </c>
      <c r="GL4" s="1">
        <v>82.816666666666606</v>
      </c>
      <c r="GM4" s="2">
        <v>5.5</v>
      </c>
      <c r="GN4" s="2">
        <v>5.4939999999999998</v>
      </c>
      <c r="GO4" s="2">
        <f t="shared" si="15"/>
        <v>-6.0000000000002274E-3</v>
      </c>
      <c r="GP4" s="2">
        <f t="shared" si="16"/>
        <v>5.4969999999999999</v>
      </c>
      <c r="GR4" s="2">
        <v>53.099999997066334</v>
      </c>
      <c r="GS4" s="2">
        <v>6.94</v>
      </c>
      <c r="GT4" s="2">
        <v>7.01</v>
      </c>
      <c r="GU4" s="2">
        <f t="shared" si="17"/>
        <v>6.9749999999999996</v>
      </c>
      <c r="GW4" s="1">
        <v>38.600000002188608</v>
      </c>
      <c r="GX4" s="2">
        <v>7.13</v>
      </c>
      <c r="GY4" s="9">
        <v>7.08</v>
      </c>
      <c r="GZ4" s="9">
        <f t="shared" si="18"/>
        <v>7.1050000000000004</v>
      </c>
      <c r="HB4" s="1">
        <v>39.066666666666485</v>
      </c>
      <c r="HC4" s="2">
        <v>6.25</v>
      </c>
      <c r="HD4" s="2">
        <v>6.25</v>
      </c>
      <c r="HE4" s="2">
        <v>6.25</v>
      </c>
      <c r="HG4" s="1">
        <v>35.216666666666683</v>
      </c>
      <c r="HH4" s="2">
        <v>5.38</v>
      </c>
      <c r="HI4" s="2">
        <v>5.39</v>
      </c>
      <c r="HJ4" s="2">
        <f t="shared" si="19"/>
        <v>5.3849999999999998</v>
      </c>
      <c r="HQ4" s="1">
        <v>40.56666666666672</v>
      </c>
      <c r="HR4" s="2">
        <v>3.63</v>
      </c>
      <c r="HS4" s="2">
        <v>3.58</v>
      </c>
      <c r="HT4" s="2">
        <f t="shared" si="20"/>
        <v>3.605</v>
      </c>
      <c r="HV4" s="19">
        <v>40.183333333333273</v>
      </c>
      <c r="HW4" s="2">
        <v>2.75</v>
      </c>
      <c r="HX4" s="2">
        <v>2.76</v>
      </c>
      <c r="HY4" s="2">
        <v>2.7549999999999999</v>
      </c>
      <c r="IA4" s="1">
        <v>43.266666666666822</v>
      </c>
      <c r="IB4" s="2">
        <v>4.1900000000000004</v>
      </c>
      <c r="IC4" s="2">
        <v>4.2</v>
      </c>
      <c r="ID4" s="2">
        <v>4.1950000000000003</v>
      </c>
      <c r="IE4" s="2">
        <v>4</v>
      </c>
      <c r="IG4" s="1">
        <v>84.716666666666583</v>
      </c>
      <c r="IH4" s="2">
        <v>2.63</v>
      </c>
      <c r="II4" s="2">
        <v>5.89</v>
      </c>
      <c r="IJ4" s="2">
        <f t="shared" si="21"/>
        <v>4.26</v>
      </c>
      <c r="IK4" s="2">
        <v>5.5</v>
      </c>
      <c r="IL4" s="2"/>
      <c r="IR4" s="1">
        <v>39.4</v>
      </c>
      <c r="IS4" s="2">
        <v>6.56</v>
      </c>
      <c r="IT4" s="2">
        <v>6.58</v>
      </c>
      <c r="IU4" s="9">
        <v>6.57</v>
      </c>
      <c r="IV4" s="2">
        <v>6</v>
      </c>
    </row>
    <row r="5" spans="2:256" x14ac:dyDescent="0.25">
      <c r="B5" s="11">
        <v>39373</v>
      </c>
      <c r="C5" s="2">
        <v>6.6</v>
      </c>
      <c r="E5" s="1"/>
      <c r="G5" s="34">
        <v>39401</v>
      </c>
      <c r="H5" s="30">
        <v>493.31333333333328</v>
      </c>
      <c r="I5" s="30"/>
      <c r="J5" s="30"/>
      <c r="K5" s="35"/>
      <c r="L5" s="31"/>
      <c r="M5" s="31"/>
      <c r="N5" s="31"/>
      <c r="O5" s="31"/>
      <c r="P5" s="33"/>
      <c r="Q5" s="33"/>
      <c r="R5" s="31"/>
      <c r="S5" s="31"/>
      <c r="T5" s="25"/>
      <c r="U5" s="31"/>
      <c r="AZ5" s="5">
        <v>60</v>
      </c>
      <c r="BA5" s="1">
        <v>5.9</v>
      </c>
      <c r="BB5" s="1">
        <v>3</v>
      </c>
      <c r="CC5" s="6">
        <v>36</v>
      </c>
      <c r="CD5" s="6">
        <f t="shared" si="1"/>
        <v>100</v>
      </c>
      <c r="CE5" s="7">
        <v>5.5</v>
      </c>
      <c r="CF5" s="7">
        <v>2.7</v>
      </c>
      <c r="CG5" s="1">
        <f t="shared" si="2"/>
        <v>4.0999999999999996</v>
      </c>
      <c r="CI5" s="5"/>
      <c r="CX5" s="1">
        <v>82.569047619047552</v>
      </c>
      <c r="CY5" s="2">
        <v>2.94</v>
      </c>
      <c r="CZ5" s="2">
        <v>5.31</v>
      </c>
      <c r="DA5" s="2">
        <v>2.37</v>
      </c>
      <c r="DR5" s="1">
        <v>82.65</v>
      </c>
      <c r="DS5" s="2">
        <v>0.25</v>
      </c>
      <c r="DT5" s="2">
        <v>3.06</v>
      </c>
      <c r="DU5" s="2">
        <v>2.81</v>
      </c>
      <c r="DV5" s="2">
        <v>1.655</v>
      </c>
      <c r="DX5" s="8">
        <v>85.533333333333303</v>
      </c>
      <c r="DY5" s="2">
        <v>5.63</v>
      </c>
      <c r="DZ5" s="2">
        <v>5.56</v>
      </c>
      <c r="EA5" s="2">
        <f t="shared" si="3"/>
        <v>-7.0000000000000284E-2</v>
      </c>
      <c r="EB5" s="2">
        <f t="shared" si="4"/>
        <v>5.5949999999999998</v>
      </c>
      <c r="ED5" s="1">
        <v>83.55</v>
      </c>
      <c r="EE5" s="2">
        <v>2.75</v>
      </c>
      <c r="EF5" s="2">
        <v>5.63</v>
      </c>
      <c r="EG5" s="2">
        <f t="shared" si="5"/>
        <v>2.88</v>
      </c>
      <c r="EH5" s="2">
        <f t="shared" si="6"/>
        <v>4.1899999999999995</v>
      </c>
      <c r="EJ5" s="1">
        <v>82.616666666666731</v>
      </c>
      <c r="EK5" s="2">
        <v>3.94</v>
      </c>
      <c r="EL5" s="2">
        <v>6.88</v>
      </c>
      <c r="EM5" s="2">
        <f t="shared" si="7"/>
        <v>2.94</v>
      </c>
      <c r="EN5" s="2">
        <f t="shared" si="8"/>
        <v>5.41</v>
      </c>
      <c r="EP5" s="1">
        <v>84.35</v>
      </c>
      <c r="EQ5" s="2">
        <v>7.06</v>
      </c>
      <c r="ER5" s="2">
        <v>6.88</v>
      </c>
      <c r="ES5" s="1">
        <v>-0.18</v>
      </c>
      <c r="ET5" s="2">
        <v>6.97</v>
      </c>
      <c r="FB5" s="1">
        <v>56.45000000000006</v>
      </c>
      <c r="FC5" s="2">
        <v>2.06</v>
      </c>
      <c r="FD5" s="2">
        <v>5.13</v>
      </c>
      <c r="FE5" s="2">
        <v>3.07</v>
      </c>
      <c r="FF5" s="2">
        <v>3.5950000000000002</v>
      </c>
      <c r="FN5" s="1">
        <v>40.233333333333277</v>
      </c>
      <c r="FO5" s="2">
        <v>5</v>
      </c>
      <c r="FP5" s="2">
        <v>4.99</v>
      </c>
      <c r="FQ5" s="2">
        <f t="shared" si="22"/>
        <v>-9.9999999999997868E-3</v>
      </c>
      <c r="FR5" s="2">
        <f t="shared" si="23"/>
        <v>4.9950000000000001</v>
      </c>
      <c r="FT5" s="1">
        <v>38.549999999999997</v>
      </c>
      <c r="FU5" s="2">
        <v>0.63</v>
      </c>
      <c r="FV5" s="2">
        <v>3.8</v>
      </c>
      <c r="FW5" s="2">
        <v>3.17</v>
      </c>
      <c r="FX5" s="2">
        <f t="shared" si="11"/>
        <v>2.2149999999999999</v>
      </c>
      <c r="FZ5" s="1">
        <v>37.499999999999943</v>
      </c>
      <c r="GA5" s="2">
        <v>3.81</v>
      </c>
      <c r="GB5" s="2">
        <v>3.8</v>
      </c>
      <c r="GC5" s="2">
        <v>-1.0000000000000231E-2</v>
      </c>
      <c r="GD5" s="2">
        <f t="shared" si="12"/>
        <v>3.8049999999999997</v>
      </c>
      <c r="GF5" s="1">
        <v>39.033333333333253</v>
      </c>
      <c r="GG5" s="2">
        <v>4.3099999999999996</v>
      </c>
      <c r="GH5" s="2">
        <v>4.33</v>
      </c>
      <c r="GI5" s="2">
        <f t="shared" si="13"/>
        <v>2.0000000000000462E-2</v>
      </c>
      <c r="GJ5" s="2">
        <f t="shared" si="14"/>
        <v>4.32</v>
      </c>
      <c r="GL5" s="1">
        <v>84.216666666666669</v>
      </c>
      <c r="GM5" s="2">
        <v>5.5</v>
      </c>
      <c r="GN5" s="2">
        <v>5.4939999999999998</v>
      </c>
      <c r="GO5" s="2">
        <f t="shared" si="15"/>
        <v>-6.0000000000002274E-3</v>
      </c>
      <c r="GP5" s="2">
        <f t="shared" si="16"/>
        <v>5.4969999999999999</v>
      </c>
      <c r="GR5" s="2">
        <v>53.983333327341825</v>
      </c>
      <c r="GS5" s="2">
        <v>7</v>
      </c>
      <c r="GT5" s="2">
        <v>7.01</v>
      </c>
      <c r="GU5" s="2">
        <f t="shared" si="17"/>
        <v>7.0049999999999999</v>
      </c>
      <c r="GW5" s="1">
        <v>39.250000007450581</v>
      </c>
      <c r="GX5" s="2">
        <v>7.13</v>
      </c>
      <c r="GY5" s="9">
        <v>7.14</v>
      </c>
      <c r="GZ5" s="9">
        <f t="shared" si="18"/>
        <v>7.1349999999999998</v>
      </c>
      <c r="HB5" s="1">
        <v>39.716666666666583</v>
      </c>
      <c r="HC5" s="2">
        <v>6.25</v>
      </c>
      <c r="HD5" s="2">
        <v>6.25</v>
      </c>
      <c r="HE5" s="2">
        <v>6.25</v>
      </c>
      <c r="HG5" s="1">
        <v>35.883333333333397</v>
      </c>
      <c r="HH5" s="2">
        <v>5.38</v>
      </c>
      <c r="HI5" s="2">
        <v>5.39</v>
      </c>
      <c r="HJ5" s="2">
        <f t="shared" si="19"/>
        <v>5.3849999999999998</v>
      </c>
      <c r="HQ5" s="1">
        <v>41.250000000000213</v>
      </c>
      <c r="HR5" s="2">
        <v>3.56</v>
      </c>
      <c r="HS5" s="2">
        <v>3.58</v>
      </c>
      <c r="HT5" s="2">
        <f t="shared" si="20"/>
        <v>3.5700000000000003</v>
      </c>
      <c r="HV5" s="19">
        <v>40.866666666666767</v>
      </c>
      <c r="HW5" s="2">
        <v>2.75</v>
      </c>
      <c r="HX5" s="2">
        <v>2.83</v>
      </c>
      <c r="HY5" s="2">
        <v>2.79</v>
      </c>
      <c r="IA5" s="1">
        <v>43.95</v>
      </c>
      <c r="IB5" s="2">
        <v>4.1900000000000004</v>
      </c>
      <c r="IC5" s="2">
        <v>4.2</v>
      </c>
      <c r="ID5" s="2">
        <v>4.1950000000000003</v>
      </c>
      <c r="IE5" s="2">
        <v>4</v>
      </c>
      <c r="IG5" s="1">
        <v>86.133333333333269</v>
      </c>
      <c r="IH5" s="2">
        <v>2.63</v>
      </c>
      <c r="II5" s="2">
        <v>5.89</v>
      </c>
      <c r="IJ5" s="2">
        <f t="shared" si="21"/>
        <v>4.26</v>
      </c>
      <c r="IK5" s="2">
        <v>5.44</v>
      </c>
      <c r="IL5" s="2"/>
      <c r="IR5" s="1">
        <v>40.066666666666642</v>
      </c>
      <c r="IS5" s="2">
        <v>6.56</v>
      </c>
      <c r="IT5" s="2">
        <v>6.58</v>
      </c>
      <c r="IU5" s="9">
        <v>6.57</v>
      </c>
      <c r="IV5" s="2">
        <v>6</v>
      </c>
    </row>
    <row r="6" spans="2:256" x14ac:dyDescent="0.25">
      <c r="B6" s="11">
        <v>39461</v>
      </c>
      <c r="C6" s="2">
        <v>5.05</v>
      </c>
      <c r="E6" s="1"/>
      <c r="G6" s="34">
        <v>39431</v>
      </c>
      <c r="H6" s="30">
        <v>476.10619469026551</v>
      </c>
      <c r="I6" s="37"/>
      <c r="J6" s="37"/>
      <c r="K6" s="38"/>
      <c r="L6" s="38"/>
      <c r="M6" s="38"/>
      <c r="N6" s="38"/>
      <c r="O6" s="38"/>
      <c r="P6" s="39"/>
      <c r="Q6" s="39"/>
      <c r="R6" s="38"/>
      <c r="S6" s="38"/>
      <c r="T6" s="25"/>
      <c r="U6" s="38"/>
      <c r="AZ6" s="5">
        <v>61</v>
      </c>
      <c r="BA6" s="1">
        <v>5.9</v>
      </c>
      <c r="BB6" s="1">
        <v>3</v>
      </c>
      <c r="CC6" s="6">
        <v>38</v>
      </c>
      <c r="CD6" s="6">
        <f t="shared" si="1"/>
        <v>102</v>
      </c>
      <c r="CE6" s="7">
        <v>5.5</v>
      </c>
      <c r="CF6" s="7">
        <v>2.7</v>
      </c>
      <c r="CG6" s="1">
        <f t="shared" si="2"/>
        <v>4.0999999999999996</v>
      </c>
      <c r="CI6" s="5"/>
      <c r="DR6" s="1">
        <v>85.400000000000077</v>
      </c>
      <c r="DS6" s="2">
        <v>0.19</v>
      </c>
      <c r="DT6" s="2">
        <v>3</v>
      </c>
      <c r="DU6" s="2">
        <v>2.81</v>
      </c>
      <c r="DV6" s="2">
        <v>1.595</v>
      </c>
      <c r="DX6" s="8">
        <v>86.9</v>
      </c>
      <c r="DY6" s="2">
        <v>5.69</v>
      </c>
      <c r="DZ6" s="2">
        <v>5.56</v>
      </c>
      <c r="EA6" s="2">
        <f t="shared" si="3"/>
        <v>-0.13000000000000078</v>
      </c>
      <c r="EB6" s="2">
        <f t="shared" si="4"/>
        <v>5.625</v>
      </c>
      <c r="ED6" s="1">
        <v>84.933333333333309</v>
      </c>
      <c r="EE6" s="2">
        <v>2.69</v>
      </c>
      <c r="EF6" s="2">
        <v>5.56</v>
      </c>
      <c r="EG6" s="2">
        <f t="shared" si="5"/>
        <v>2.8699999999999997</v>
      </c>
      <c r="EH6" s="2">
        <f t="shared" si="6"/>
        <v>4.125</v>
      </c>
      <c r="EJ6" s="1">
        <v>84</v>
      </c>
      <c r="EK6" s="2">
        <v>3.94</v>
      </c>
      <c r="EL6" s="2">
        <v>6.88</v>
      </c>
      <c r="EM6" s="2">
        <f t="shared" si="7"/>
        <v>2.94</v>
      </c>
      <c r="EN6" s="2">
        <f t="shared" si="8"/>
        <v>5.41</v>
      </c>
      <c r="EP6" s="1">
        <v>85.71666666666664</v>
      </c>
      <c r="EQ6" s="2">
        <v>7.06</v>
      </c>
      <c r="ER6" s="2">
        <v>6.88</v>
      </c>
      <c r="ES6" s="1">
        <v>-0.18</v>
      </c>
      <c r="ET6" s="2">
        <v>6.97</v>
      </c>
      <c r="FB6" s="1">
        <v>57.466666666666669</v>
      </c>
      <c r="FC6" s="2">
        <v>2</v>
      </c>
      <c r="FD6" s="2">
        <v>5.0599999999999996</v>
      </c>
      <c r="FE6" s="2">
        <v>3.06</v>
      </c>
      <c r="FF6" s="2">
        <v>3.53</v>
      </c>
      <c r="FN6" s="1">
        <v>40.883333333333383</v>
      </c>
      <c r="FO6" s="2">
        <v>5</v>
      </c>
      <c r="FP6" s="2">
        <v>4.99</v>
      </c>
      <c r="FQ6" s="2">
        <f t="shared" si="22"/>
        <v>-9.9999999999997868E-3</v>
      </c>
      <c r="FR6" s="2">
        <f t="shared" si="23"/>
        <v>4.9950000000000001</v>
      </c>
      <c r="FT6" s="1">
        <v>39.199999999999889</v>
      </c>
      <c r="FU6" s="2">
        <v>0.63</v>
      </c>
      <c r="FV6" s="2">
        <v>3.8</v>
      </c>
      <c r="FW6" s="2">
        <v>3.17</v>
      </c>
      <c r="FX6" s="2">
        <f t="shared" si="11"/>
        <v>2.2149999999999999</v>
      </c>
      <c r="FZ6" s="1">
        <v>38.149999999999892</v>
      </c>
      <c r="GA6" s="2">
        <v>3.81</v>
      </c>
      <c r="GB6" s="2">
        <v>3.8</v>
      </c>
      <c r="GC6" s="2">
        <v>-1.0000000000000231E-2</v>
      </c>
      <c r="GD6" s="2">
        <f t="shared" si="12"/>
        <v>3.8049999999999997</v>
      </c>
      <c r="GF6" s="1">
        <v>39.683333333333351</v>
      </c>
      <c r="GG6" s="2">
        <v>4.3099999999999996</v>
      </c>
      <c r="GH6" s="2">
        <v>4.33</v>
      </c>
      <c r="GI6" s="2">
        <f t="shared" si="13"/>
        <v>2.0000000000000462E-2</v>
      </c>
      <c r="GJ6" s="2">
        <f t="shared" si="14"/>
        <v>4.32</v>
      </c>
      <c r="GL6" s="1">
        <v>85.63333333333334</v>
      </c>
      <c r="GM6" s="2">
        <v>5.5</v>
      </c>
      <c r="GN6" s="2">
        <v>5.4939999999999998</v>
      </c>
      <c r="GO6" s="2">
        <f t="shared" si="15"/>
        <v>-6.0000000000002274E-3</v>
      </c>
      <c r="GP6" s="2">
        <f t="shared" si="16"/>
        <v>5.4969999999999999</v>
      </c>
      <c r="GR6" s="2">
        <v>54.883333328180015</v>
      </c>
      <c r="GS6" s="2">
        <v>7</v>
      </c>
      <c r="GT6" s="2">
        <v>6.95</v>
      </c>
      <c r="GU6" s="2">
        <f t="shared" si="17"/>
        <v>6.9749999999999996</v>
      </c>
      <c r="GW6" s="1">
        <v>39.900000002235174</v>
      </c>
      <c r="GX6" s="2">
        <v>7.13</v>
      </c>
      <c r="GY6" s="9">
        <v>7.14</v>
      </c>
      <c r="GZ6" s="9">
        <f t="shared" si="18"/>
        <v>7.1349999999999998</v>
      </c>
      <c r="HB6" s="1">
        <v>40.366666666666688</v>
      </c>
      <c r="HC6" s="2">
        <v>6.25</v>
      </c>
      <c r="HD6" s="2">
        <v>6.25</v>
      </c>
      <c r="HE6" s="2">
        <v>6.25</v>
      </c>
      <c r="HG6" s="1">
        <v>36.550000000000118</v>
      </c>
      <c r="HH6" s="2">
        <v>5.38</v>
      </c>
      <c r="HI6" s="2">
        <v>5.39</v>
      </c>
      <c r="HJ6" s="2">
        <f t="shared" si="19"/>
        <v>5.3849999999999998</v>
      </c>
      <c r="HQ6" s="1">
        <v>41.933333333333387</v>
      </c>
      <c r="HR6" s="2">
        <v>3.63</v>
      </c>
      <c r="HS6" s="2">
        <v>3.64</v>
      </c>
      <c r="HT6" s="2">
        <f t="shared" si="20"/>
        <v>3.6349999999999998</v>
      </c>
      <c r="HV6" s="19">
        <v>41.533333333333324</v>
      </c>
      <c r="HW6" s="2">
        <v>2.81</v>
      </c>
      <c r="HX6" s="2">
        <v>2.83</v>
      </c>
      <c r="HY6" s="2">
        <v>2.82</v>
      </c>
      <c r="IA6" s="1">
        <v>44.666666666666721</v>
      </c>
      <c r="IB6" s="2">
        <v>4.1900000000000004</v>
      </c>
      <c r="IC6" s="2">
        <v>4.2</v>
      </c>
      <c r="ID6" s="2">
        <v>4.1950000000000003</v>
      </c>
      <c r="IE6" s="2">
        <v>4</v>
      </c>
      <c r="IG6" s="1">
        <v>87.566666666666549</v>
      </c>
      <c r="IH6" s="2">
        <v>2.63</v>
      </c>
      <c r="II6" s="2">
        <v>5.89</v>
      </c>
      <c r="IJ6" s="2">
        <f t="shared" si="21"/>
        <v>4.26</v>
      </c>
      <c r="IK6" s="2">
        <v>5.5</v>
      </c>
      <c r="IL6" s="2"/>
      <c r="IR6" s="1">
        <v>40.733333333333363</v>
      </c>
      <c r="IS6" s="2">
        <v>6.56</v>
      </c>
      <c r="IT6" s="2">
        <v>6.58</v>
      </c>
      <c r="IU6" s="9">
        <v>6.57</v>
      </c>
      <c r="IV6" s="2">
        <v>6</v>
      </c>
    </row>
    <row r="7" spans="2:256" x14ac:dyDescent="0.25">
      <c r="B7" s="11">
        <v>39571</v>
      </c>
      <c r="C7" s="2">
        <v>6.4</v>
      </c>
      <c r="E7" s="1"/>
      <c r="G7" s="34">
        <v>39462</v>
      </c>
      <c r="H7" s="30">
        <v>564.60176991150445</v>
      </c>
      <c r="I7" s="30"/>
      <c r="J7" s="30"/>
      <c r="K7" s="31"/>
      <c r="L7" s="31"/>
      <c r="M7" s="31"/>
      <c r="N7" s="31"/>
      <c r="O7" s="31"/>
      <c r="P7" s="33"/>
      <c r="Q7" s="33"/>
      <c r="R7" s="31"/>
      <c r="S7" s="31"/>
      <c r="T7" s="25"/>
      <c r="U7" s="31"/>
      <c r="AZ7" s="5">
        <v>62</v>
      </c>
      <c r="BA7" s="1">
        <v>5.9</v>
      </c>
      <c r="BB7" s="1">
        <v>3</v>
      </c>
      <c r="CC7" s="6">
        <v>40</v>
      </c>
      <c r="CD7" s="6">
        <f t="shared" si="1"/>
        <v>104</v>
      </c>
      <c r="CE7" s="7">
        <v>5.4</v>
      </c>
      <c r="CF7" s="7">
        <v>2.7</v>
      </c>
      <c r="CG7" s="1">
        <f t="shared" si="2"/>
        <v>4.0500000000000007</v>
      </c>
      <c r="CI7" s="5"/>
      <c r="DR7" s="1">
        <v>86.78333333333336</v>
      </c>
      <c r="DS7" s="2">
        <v>0.13</v>
      </c>
      <c r="DT7" s="2">
        <v>2.94</v>
      </c>
      <c r="DU7" s="2">
        <v>2.81</v>
      </c>
      <c r="DV7" s="2">
        <v>1.5349999999999999</v>
      </c>
      <c r="DX7" s="8">
        <v>88.283333333333331</v>
      </c>
      <c r="DY7" s="2">
        <v>5.69</v>
      </c>
      <c r="DZ7" s="2">
        <v>5.56</v>
      </c>
      <c r="EA7" s="2">
        <f t="shared" si="3"/>
        <v>-0.13000000000000078</v>
      </c>
      <c r="EB7" s="2">
        <f t="shared" si="4"/>
        <v>5.625</v>
      </c>
      <c r="ED7" s="1">
        <v>86.3</v>
      </c>
      <c r="EE7" s="2">
        <v>2.69</v>
      </c>
      <c r="EF7" s="2">
        <v>5.5</v>
      </c>
      <c r="EG7" s="2">
        <f t="shared" si="5"/>
        <v>2.81</v>
      </c>
      <c r="EH7" s="2">
        <f t="shared" si="6"/>
        <v>4.0949999999999998</v>
      </c>
      <c r="EJ7" s="1">
        <v>85.366666666666532</v>
      </c>
      <c r="EK7" s="2">
        <v>3.94</v>
      </c>
      <c r="EL7" s="2">
        <v>6.88</v>
      </c>
      <c r="EM7" s="2">
        <f t="shared" si="7"/>
        <v>2.94</v>
      </c>
      <c r="EN7" s="2">
        <f t="shared" si="8"/>
        <v>5.41</v>
      </c>
      <c r="EP7" s="1">
        <v>87.1</v>
      </c>
      <c r="EQ7" s="2">
        <v>7.06</v>
      </c>
      <c r="ER7" s="2">
        <v>6.88</v>
      </c>
      <c r="ES7" s="1">
        <v>-0.18</v>
      </c>
      <c r="ET7" s="2">
        <v>6.97</v>
      </c>
      <c r="FB7" s="1">
        <v>58.366666666666646</v>
      </c>
      <c r="FC7" s="2">
        <v>1.88</v>
      </c>
      <c r="FD7" s="2">
        <v>4.9400000000000004</v>
      </c>
      <c r="FE7" s="2">
        <v>3.06</v>
      </c>
      <c r="FF7" s="2">
        <v>3.41</v>
      </c>
      <c r="FN7" s="1">
        <v>41.533333333333488</v>
      </c>
      <c r="FO7" s="2">
        <v>5</v>
      </c>
      <c r="FP7" s="2">
        <v>4.99</v>
      </c>
      <c r="FQ7" s="2">
        <f t="shared" si="22"/>
        <v>-9.9999999999997868E-3</v>
      </c>
      <c r="FR7" s="2">
        <f t="shared" si="23"/>
        <v>4.9950000000000001</v>
      </c>
      <c r="FT7" s="1">
        <v>39.866666666666774</v>
      </c>
      <c r="FU7" s="2">
        <v>0.63</v>
      </c>
      <c r="FV7" s="2">
        <v>3.86</v>
      </c>
      <c r="FW7" s="2">
        <v>3.23</v>
      </c>
      <c r="FX7" s="2">
        <f t="shared" si="11"/>
        <v>2.2450000000000001</v>
      </c>
      <c r="FZ7" s="1">
        <v>38.799999999999997</v>
      </c>
      <c r="GA7" s="2">
        <v>3.81</v>
      </c>
      <c r="GB7" s="2">
        <v>3.8</v>
      </c>
      <c r="GC7" s="2">
        <v>-1.0000000000000231E-2</v>
      </c>
      <c r="GD7" s="2">
        <f t="shared" si="12"/>
        <v>3.8049999999999997</v>
      </c>
      <c r="GF7" s="1">
        <v>40.3333333333333</v>
      </c>
      <c r="GG7" s="2">
        <v>4.3099999999999996</v>
      </c>
      <c r="GH7" s="2">
        <v>4.33</v>
      </c>
      <c r="GI7" s="2">
        <f t="shared" si="13"/>
        <v>2.0000000000000462E-2</v>
      </c>
      <c r="GJ7" s="2">
        <f t="shared" si="14"/>
        <v>4.32</v>
      </c>
      <c r="GL7" s="1">
        <v>87.033333333333402</v>
      </c>
      <c r="GM7" s="2">
        <v>5.5</v>
      </c>
      <c r="GN7" s="2">
        <v>5.4939999999999998</v>
      </c>
      <c r="GO7" s="2">
        <f t="shared" si="15"/>
        <v>-6.0000000000002274E-3</v>
      </c>
      <c r="GP7" s="2">
        <f t="shared" si="16"/>
        <v>5.4969999999999999</v>
      </c>
      <c r="GR7" s="2">
        <v>55.783333329018205</v>
      </c>
      <c r="GS7" s="2">
        <v>6.94</v>
      </c>
      <c r="GT7" s="2">
        <v>6.95</v>
      </c>
      <c r="GU7" s="2">
        <f t="shared" si="17"/>
        <v>6.9450000000000003</v>
      </c>
      <c r="GW7" s="1">
        <v>40.550000007497147</v>
      </c>
      <c r="GX7" s="2">
        <v>7.06</v>
      </c>
      <c r="GY7" s="9">
        <v>7.08</v>
      </c>
      <c r="GZ7" s="9">
        <f t="shared" si="18"/>
        <v>7.07</v>
      </c>
      <c r="HB7" s="1">
        <v>41.01666666666663</v>
      </c>
      <c r="HC7" s="2">
        <v>6.31</v>
      </c>
      <c r="HD7" s="2">
        <v>6.25</v>
      </c>
      <c r="HE7" s="2">
        <v>6.28</v>
      </c>
      <c r="HG7" s="1">
        <v>37.233333333333448</v>
      </c>
      <c r="HH7" s="2">
        <v>5.38</v>
      </c>
      <c r="HI7" s="2">
        <v>5.39</v>
      </c>
      <c r="HJ7" s="2">
        <f t="shared" si="19"/>
        <v>5.3849999999999998</v>
      </c>
      <c r="HQ7" s="1">
        <v>42.599999999999945</v>
      </c>
      <c r="HR7" s="2">
        <v>3.63</v>
      </c>
      <c r="HS7" s="2">
        <v>3.64</v>
      </c>
      <c r="HT7" s="2">
        <f t="shared" si="20"/>
        <v>3.6349999999999998</v>
      </c>
      <c r="HV7" s="19">
        <v>42.233333333333434</v>
      </c>
      <c r="HW7" s="2">
        <v>2.81</v>
      </c>
      <c r="HX7" s="2">
        <v>2.83</v>
      </c>
      <c r="HY7" s="2">
        <v>2.82</v>
      </c>
      <c r="IA7" s="1">
        <v>45.416666666666679</v>
      </c>
      <c r="IB7" s="2">
        <v>4.1900000000000004</v>
      </c>
      <c r="IC7" s="2">
        <v>4.2</v>
      </c>
      <c r="ID7" s="2">
        <v>4.1950000000000003</v>
      </c>
      <c r="IE7" s="2">
        <v>4</v>
      </c>
      <c r="IG7" s="1">
        <v>88.983333333333235</v>
      </c>
      <c r="IH7" s="2">
        <v>2.63</v>
      </c>
      <c r="II7" s="2">
        <v>5.89</v>
      </c>
      <c r="IJ7" s="2">
        <f t="shared" si="21"/>
        <v>4.26</v>
      </c>
      <c r="IK7" s="2">
        <v>5.5</v>
      </c>
      <c r="IL7" s="2"/>
      <c r="IR7" s="1">
        <v>41.4</v>
      </c>
      <c r="IS7" s="2">
        <v>6.56</v>
      </c>
      <c r="IT7" s="2">
        <v>6.58</v>
      </c>
      <c r="IU7" s="9">
        <v>6.57</v>
      </c>
      <c r="IV7" s="2">
        <v>6</v>
      </c>
    </row>
    <row r="8" spans="2:256" x14ac:dyDescent="0.25">
      <c r="B8" s="11">
        <v>39706</v>
      </c>
      <c r="C8" s="2">
        <v>6.22</v>
      </c>
      <c r="E8" s="1"/>
      <c r="G8" s="34">
        <v>39493</v>
      </c>
      <c r="H8" s="30">
        <v>520.35398230088504</v>
      </c>
      <c r="I8" s="30"/>
      <c r="J8" s="30"/>
      <c r="K8" s="31"/>
      <c r="L8" s="31"/>
      <c r="M8" s="31"/>
      <c r="N8" s="31"/>
      <c r="O8" s="31"/>
      <c r="P8" s="33"/>
      <c r="Q8" s="33"/>
      <c r="R8" s="31"/>
      <c r="S8" s="31"/>
      <c r="T8" s="25"/>
      <c r="U8" s="31"/>
      <c r="AZ8" s="5">
        <v>63</v>
      </c>
      <c r="BA8" s="1">
        <v>5.9</v>
      </c>
      <c r="BB8" s="1">
        <v>3</v>
      </c>
      <c r="CC8" s="6">
        <v>42</v>
      </c>
      <c r="CD8" s="6">
        <f t="shared" si="1"/>
        <v>106</v>
      </c>
      <c r="CE8" s="7">
        <v>5.4</v>
      </c>
      <c r="CF8" s="7">
        <v>2.6</v>
      </c>
      <c r="CG8" s="1">
        <f t="shared" si="2"/>
        <v>4</v>
      </c>
      <c r="CI8" s="5"/>
      <c r="DR8" s="1">
        <v>88.15000000000019</v>
      </c>
      <c r="DS8" s="2">
        <v>0.13</v>
      </c>
      <c r="DT8" s="2">
        <v>2.94</v>
      </c>
      <c r="DU8" s="2">
        <v>2.81</v>
      </c>
      <c r="DV8" s="2">
        <v>1.5349999999999999</v>
      </c>
      <c r="DX8" s="8">
        <v>89.65</v>
      </c>
      <c r="DY8" s="2">
        <v>5.69</v>
      </c>
      <c r="DZ8" s="2">
        <v>5.56</v>
      </c>
      <c r="EA8" s="2">
        <f t="shared" si="3"/>
        <v>-0.13000000000000078</v>
      </c>
      <c r="EB8" s="2">
        <f t="shared" si="4"/>
        <v>5.625</v>
      </c>
      <c r="ED8" s="1">
        <v>87.683333333333394</v>
      </c>
      <c r="EE8" s="2">
        <v>2.63</v>
      </c>
      <c r="EF8" s="2">
        <v>5.5</v>
      </c>
      <c r="EG8" s="2">
        <f t="shared" si="5"/>
        <v>2.87</v>
      </c>
      <c r="EH8" s="2">
        <f t="shared" si="6"/>
        <v>4.0649999999999995</v>
      </c>
      <c r="EJ8" s="1">
        <v>88.116666666666646</v>
      </c>
      <c r="EK8" s="2">
        <v>4</v>
      </c>
      <c r="EL8" s="2">
        <v>6.88</v>
      </c>
      <c r="EM8" s="2">
        <f t="shared" si="7"/>
        <v>2.88</v>
      </c>
      <c r="EN8" s="2">
        <f t="shared" si="8"/>
        <v>5.4399999999999995</v>
      </c>
      <c r="EP8" s="1">
        <v>88.466666666666669</v>
      </c>
      <c r="EQ8" s="2">
        <v>7.06</v>
      </c>
      <c r="ER8" s="2">
        <v>6.88</v>
      </c>
      <c r="ES8" s="1">
        <v>-0.18</v>
      </c>
      <c r="ET8" s="2">
        <v>6.97</v>
      </c>
      <c r="FB8" s="1">
        <v>59.283333333333402</v>
      </c>
      <c r="FC8" s="2">
        <v>1.75</v>
      </c>
      <c r="FD8" s="2">
        <v>4.8099999999999996</v>
      </c>
      <c r="FE8" s="2">
        <v>3.06</v>
      </c>
      <c r="FF8" s="2">
        <v>3.28</v>
      </c>
      <c r="FN8" s="1">
        <v>42.2</v>
      </c>
      <c r="FO8" s="2">
        <v>5</v>
      </c>
      <c r="FP8" s="2">
        <v>4.99</v>
      </c>
      <c r="FQ8" s="2">
        <f t="shared" si="22"/>
        <v>-9.9999999999997868E-3</v>
      </c>
      <c r="FR8" s="2">
        <f t="shared" si="23"/>
        <v>4.9950000000000001</v>
      </c>
      <c r="FT8" s="1">
        <v>40.516666666666708</v>
      </c>
      <c r="FU8" s="2">
        <v>0.69</v>
      </c>
      <c r="FV8" s="2">
        <v>3.8</v>
      </c>
      <c r="FW8" s="2">
        <v>3.11</v>
      </c>
      <c r="FX8" s="2">
        <f t="shared" si="11"/>
        <v>2.2450000000000001</v>
      </c>
      <c r="FZ8" s="1">
        <v>39.449999999999932</v>
      </c>
      <c r="GA8" s="2">
        <v>3.81</v>
      </c>
      <c r="GB8" s="2">
        <v>3.8</v>
      </c>
      <c r="GC8" s="2">
        <v>-1.0000000000000231E-2</v>
      </c>
      <c r="GD8" s="2">
        <f t="shared" si="12"/>
        <v>3.8049999999999997</v>
      </c>
      <c r="GF8" s="1">
        <v>40.983333333333398</v>
      </c>
      <c r="GG8" s="2">
        <v>4.3099999999999996</v>
      </c>
      <c r="GH8" s="2">
        <v>4.33</v>
      </c>
      <c r="GI8" s="2">
        <f t="shared" si="13"/>
        <v>2.0000000000000462E-2</v>
      </c>
      <c r="GJ8" s="2">
        <f t="shared" si="14"/>
        <v>4.32</v>
      </c>
      <c r="GL8" s="1">
        <v>88.449999999999918</v>
      </c>
      <c r="GM8" s="2">
        <v>5.5</v>
      </c>
      <c r="GN8" s="2">
        <v>5.4939999999999998</v>
      </c>
      <c r="GO8" s="2">
        <f t="shared" si="15"/>
        <v>-6.0000000000002274E-3</v>
      </c>
      <c r="GP8" s="2">
        <f t="shared" si="16"/>
        <v>5.4969999999999999</v>
      </c>
      <c r="GR8" s="2">
        <v>56.683333329856396</v>
      </c>
      <c r="GS8" s="2">
        <v>7</v>
      </c>
      <c r="GT8" s="2">
        <v>7.01</v>
      </c>
      <c r="GU8" s="2">
        <f t="shared" ref="GU8:GU39" si="24">AVERAGE(GS8:GT8)</f>
        <v>7.0049999999999999</v>
      </c>
      <c r="GW8" s="1">
        <v>41.20000000228174</v>
      </c>
      <c r="GX8" s="2">
        <v>7.06</v>
      </c>
      <c r="GY8" s="9">
        <v>7.08</v>
      </c>
      <c r="GZ8" s="9">
        <f t="shared" ref="GZ8:GZ43" si="25">AVERAGE(GX8:GY8)</f>
        <v>7.07</v>
      </c>
      <c r="HB8" s="1">
        <v>41.666666666666572</v>
      </c>
      <c r="HC8" s="2">
        <v>6.31</v>
      </c>
      <c r="HD8" s="2">
        <v>6.25</v>
      </c>
      <c r="HE8" s="2">
        <v>6.28</v>
      </c>
      <c r="HG8" s="1">
        <v>37.900000000000169</v>
      </c>
      <c r="HH8" s="2">
        <v>5.38</v>
      </c>
      <c r="HI8" s="2">
        <v>5.39</v>
      </c>
      <c r="HJ8" s="2">
        <f t="shared" si="19"/>
        <v>5.3849999999999998</v>
      </c>
      <c r="HQ8" s="1">
        <v>43.283333333333438</v>
      </c>
      <c r="HR8" s="2">
        <v>3.63</v>
      </c>
      <c r="HS8" s="2">
        <v>3.64</v>
      </c>
      <c r="HT8" s="2">
        <f t="shared" ref="HT8:HT26" si="26">AVERAGE(HR8:HS8)</f>
        <v>3.6349999999999998</v>
      </c>
      <c r="HV8" s="19">
        <v>42.916666666666607</v>
      </c>
      <c r="HW8" s="2">
        <v>2.81</v>
      </c>
      <c r="HX8" s="2">
        <v>2.83</v>
      </c>
      <c r="HY8" s="2">
        <v>2.82</v>
      </c>
      <c r="IA8" s="1">
        <v>46.166666666666636</v>
      </c>
      <c r="IB8" s="2">
        <v>4.1900000000000004</v>
      </c>
      <c r="IC8" s="2">
        <v>4.26</v>
      </c>
      <c r="ID8" s="2">
        <v>4.2249999999999996</v>
      </c>
      <c r="IE8" s="2">
        <v>4</v>
      </c>
      <c r="IG8" s="1">
        <v>90.400000000000063</v>
      </c>
      <c r="IH8" s="2">
        <v>2.63</v>
      </c>
      <c r="II8" s="2">
        <v>5.83</v>
      </c>
      <c r="IJ8" s="2">
        <f t="shared" ref="IJ8:IJ39" si="27">AVERAGE(IH8:II8)</f>
        <v>4.2300000000000004</v>
      </c>
      <c r="IK8" s="2">
        <v>5.5</v>
      </c>
      <c r="IL8" s="2"/>
      <c r="IR8" s="1">
        <v>42.066666666666634</v>
      </c>
      <c r="IS8" s="2">
        <v>6.63</v>
      </c>
      <c r="IT8" s="2">
        <v>6.58</v>
      </c>
      <c r="IU8" s="9">
        <v>6.6050000000000004</v>
      </c>
      <c r="IV8" s="2">
        <v>6.06</v>
      </c>
    </row>
    <row r="9" spans="2:256" x14ac:dyDescent="0.25">
      <c r="B9" s="11">
        <v>39863</v>
      </c>
      <c r="C9" s="2">
        <v>4</v>
      </c>
      <c r="E9" s="1"/>
      <c r="G9" s="34">
        <v>39522</v>
      </c>
      <c r="H9" s="30">
        <v>579.64601769911508</v>
      </c>
      <c r="I9" s="30"/>
      <c r="J9" s="30"/>
      <c r="K9" s="31"/>
      <c r="L9" s="31"/>
      <c r="M9" s="31"/>
      <c r="N9" s="31"/>
      <c r="O9" s="31"/>
      <c r="P9" s="36"/>
      <c r="Q9" s="36"/>
      <c r="R9" s="31"/>
      <c r="S9" s="31"/>
      <c r="T9" s="25"/>
      <c r="U9" s="31"/>
      <c r="AZ9" s="5">
        <v>64</v>
      </c>
      <c r="BA9" s="1">
        <v>5.9</v>
      </c>
      <c r="BB9" s="1">
        <v>3</v>
      </c>
      <c r="CC9" s="6">
        <v>44</v>
      </c>
      <c r="CD9" s="6">
        <f t="shared" si="1"/>
        <v>108</v>
      </c>
      <c r="CE9" s="7">
        <v>5.3</v>
      </c>
      <c r="CF9" s="7">
        <v>2.6</v>
      </c>
      <c r="CG9" s="1">
        <f t="shared" si="2"/>
        <v>3.95</v>
      </c>
      <c r="CI9" s="5"/>
      <c r="DR9" s="1">
        <v>89.533333333333474</v>
      </c>
      <c r="DS9" s="2">
        <v>0.06</v>
      </c>
      <c r="DT9" s="2">
        <v>2.88</v>
      </c>
      <c r="DU9" s="2">
        <v>2.82</v>
      </c>
      <c r="DV9" s="2">
        <v>1.47</v>
      </c>
      <c r="DX9" s="8">
        <v>91.033333333333303</v>
      </c>
      <c r="DY9" s="2">
        <v>5.69</v>
      </c>
      <c r="DZ9" s="2">
        <v>5.56</v>
      </c>
      <c r="EA9" s="2">
        <f t="shared" ref="EA9:EA40" si="28">DZ9-DY9</f>
        <v>-0.13000000000000078</v>
      </c>
      <c r="EB9" s="2">
        <f t="shared" ref="EB9:EB43" si="29">AVERAGE(DY9:DZ9)</f>
        <v>5.625</v>
      </c>
      <c r="ED9" s="1">
        <v>89.050000000000068</v>
      </c>
      <c r="EE9" s="2">
        <v>2.63</v>
      </c>
      <c r="EF9" s="2">
        <v>5.44</v>
      </c>
      <c r="EG9" s="2">
        <f t="shared" si="5"/>
        <v>2.8100000000000005</v>
      </c>
      <c r="EH9" s="2">
        <f t="shared" si="6"/>
        <v>4.0350000000000001</v>
      </c>
      <c r="EJ9" s="1">
        <v>89.499999999999915</v>
      </c>
      <c r="EK9" s="2">
        <v>3.94</v>
      </c>
      <c r="EL9" s="2">
        <v>6.81</v>
      </c>
      <c r="EM9" s="2">
        <f t="shared" si="7"/>
        <v>2.8699999999999997</v>
      </c>
      <c r="EN9" s="2">
        <f t="shared" ref="EN9:EN17" si="30">AVERAGE(EK9:EL9)</f>
        <v>5.375</v>
      </c>
      <c r="EP9" s="1">
        <v>89.849999999999952</v>
      </c>
      <c r="EQ9" s="2">
        <v>7.06</v>
      </c>
      <c r="ER9" s="2">
        <v>6.88</v>
      </c>
      <c r="ES9" s="1">
        <v>-0.18</v>
      </c>
      <c r="ET9" s="2">
        <v>6.97</v>
      </c>
      <c r="FB9" s="1">
        <v>60.183333333333223</v>
      </c>
      <c r="FC9" s="2">
        <v>1.44</v>
      </c>
      <c r="FD9" s="2">
        <v>4.75</v>
      </c>
      <c r="FE9" s="2">
        <v>3.31</v>
      </c>
      <c r="FF9" s="2">
        <v>3.0950000000000002</v>
      </c>
      <c r="FN9" s="1">
        <v>42.85</v>
      </c>
      <c r="FO9" s="2">
        <v>5</v>
      </c>
      <c r="FP9" s="2">
        <v>4.99</v>
      </c>
      <c r="FQ9" s="2">
        <f t="shared" si="22"/>
        <v>-9.9999999999997868E-3</v>
      </c>
      <c r="FR9" s="2">
        <f t="shared" si="23"/>
        <v>4.9950000000000001</v>
      </c>
      <c r="FT9" s="1">
        <v>41.299999999999898</v>
      </c>
      <c r="FU9" s="2">
        <v>0.69</v>
      </c>
      <c r="FV9" s="2">
        <v>3.83</v>
      </c>
      <c r="FW9" s="2">
        <v>3.14</v>
      </c>
      <c r="FX9" s="2">
        <f t="shared" ref="FX9:FX43" si="31">AVERAGE(FU9:FV9)</f>
        <v>2.2599999999999998</v>
      </c>
      <c r="FZ9" s="1">
        <v>40.099999999999874</v>
      </c>
      <c r="GA9" s="2">
        <v>3.81</v>
      </c>
      <c r="GB9" s="2">
        <v>3.86</v>
      </c>
      <c r="GC9" s="2">
        <v>4.9999999999999822E-2</v>
      </c>
      <c r="GD9" s="2">
        <f t="shared" ref="GD9:GD43" si="32">AVERAGE(GA9:GB9)</f>
        <v>3.835</v>
      </c>
      <c r="GF9" s="1">
        <v>41.633333333333184</v>
      </c>
      <c r="GG9" s="2">
        <v>4.3099999999999996</v>
      </c>
      <c r="GH9" s="2">
        <v>4.3899999999999997</v>
      </c>
      <c r="GI9" s="2">
        <f t="shared" si="13"/>
        <v>8.0000000000000071E-2</v>
      </c>
      <c r="GJ9" s="2">
        <f t="shared" ref="GJ9:GJ43" si="33">AVERAGE(GG9:GH9)</f>
        <v>4.3499999999999996</v>
      </c>
      <c r="GL9" s="1">
        <v>89.85</v>
      </c>
      <c r="GM9" s="2">
        <v>5.5</v>
      </c>
      <c r="GN9" s="2">
        <v>5.4939999999999998</v>
      </c>
      <c r="GO9" s="2">
        <f t="shared" ref="GO9:GO42" si="34">GN9-GM9</f>
        <v>-6.0000000000002274E-3</v>
      </c>
      <c r="GP9" s="2">
        <f t="shared" ref="GP9:GP42" si="35">AVERAGE(GM9:GN9)</f>
        <v>5.4969999999999999</v>
      </c>
      <c r="GR9" s="2">
        <v>57.583333330694586</v>
      </c>
      <c r="GS9" s="2">
        <v>7</v>
      </c>
      <c r="GT9" s="2">
        <v>7.01</v>
      </c>
      <c r="GU9" s="2">
        <f t="shared" si="24"/>
        <v>7.0049999999999999</v>
      </c>
      <c r="GW9" s="1">
        <v>41.850000007543713</v>
      </c>
      <c r="GX9" s="2">
        <v>7.06</v>
      </c>
      <c r="GY9" s="9">
        <v>7.08</v>
      </c>
      <c r="GZ9" s="9">
        <f t="shared" si="25"/>
        <v>7.07</v>
      </c>
      <c r="HB9" s="1">
        <v>42.316666666666514</v>
      </c>
      <c r="HC9" s="2">
        <v>6.25</v>
      </c>
      <c r="HD9" s="2">
        <v>6.32</v>
      </c>
      <c r="HE9" s="2">
        <v>6.2850000000000001</v>
      </c>
      <c r="HG9" s="1">
        <v>38.566666666666727</v>
      </c>
      <c r="HH9" s="2">
        <v>5.38</v>
      </c>
      <c r="HI9" s="2">
        <v>5.39</v>
      </c>
      <c r="HJ9" s="2">
        <f t="shared" ref="HJ9:HJ41" si="36">AVERAGE(HH9:HI9)</f>
        <v>5.3849999999999998</v>
      </c>
      <c r="HQ9" s="1">
        <v>43.95</v>
      </c>
      <c r="HR9" s="2">
        <v>3.63</v>
      </c>
      <c r="HS9" s="2">
        <v>3.64</v>
      </c>
      <c r="HT9" s="2">
        <f t="shared" si="26"/>
        <v>3.6349999999999998</v>
      </c>
      <c r="HV9" s="19">
        <v>43.583333333333329</v>
      </c>
      <c r="HW9" s="2">
        <v>2.88</v>
      </c>
      <c r="HX9" s="2">
        <v>2.83</v>
      </c>
      <c r="HY9" s="2">
        <v>2.855</v>
      </c>
      <c r="IA9" s="1">
        <v>46.866666666666745</v>
      </c>
      <c r="IB9" s="2">
        <v>4.1900000000000004</v>
      </c>
      <c r="IC9" s="2">
        <v>4.2</v>
      </c>
      <c r="ID9" s="2">
        <v>4.1950000000000003</v>
      </c>
      <c r="IE9" s="2">
        <v>4</v>
      </c>
      <c r="IG9" s="1">
        <v>91.833333333333201</v>
      </c>
      <c r="IH9" s="2">
        <v>2.44</v>
      </c>
      <c r="II9" s="2">
        <v>5.64</v>
      </c>
      <c r="IJ9" s="2">
        <f t="shared" si="27"/>
        <v>4.04</v>
      </c>
      <c r="IK9" s="2">
        <v>5.5</v>
      </c>
      <c r="IL9" s="2"/>
      <c r="IR9" s="1">
        <v>42.733333333333348</v>
      </c>
      <c r="IS9" s="2">
        <v>6.56</v>
      </c>
      <c r="IT9" s="2">
        <v>6.58</v>
      </c>
      <c r="IU9" s="9">
        <v>6.57</v>
      </c>
      <c r="IV9" s="2">
        <v>6.06</v>
      </c>
    </row>
    <row r="10" spans="2:256" x14ac:dyDescent="0.25">
      <c r="B10" s="11">
        <v>39938</v>
      </c>
      <c r="C10" s="2">
        <v>5.47</v>
      </c>
      <c r="E10" s="1"/>
      <c r="G10" s="34">
        <v>39553</v>
      </c>
      <c r="H10" s="30">
        <v>366.37168141592923</v>
      </c>
      <c r="I10" s="37"/>
      <c r="J10" s="37"/>
      <c r="K10" s="38"/>
      <c r="L10" s="38"/>
      <c r="M10" s="38"/>
      <c r="N10" s="38"/>
      <c r="O10" s="38"/>
      <c r="P10" s="39"/>
      <c r="Q10" s="39"/>
      <c r="R10" s="38"/>
      <c r="S10" s="38"/>
      <c r="T10" s="25"/>
      <c r="U10" s="38"/>
      <c r="AZ10" s="5">
        <v>65</v>
      </c>
      <c r="BA10" s="1">
        <v>5.9</v>
      </c>
      <c r="BB10" s="1">
        <v>3</v>
      </c>
      <c r="CC10" s="6">
        <v>46</v>
      </c>
      <c r="CD10" s="6">
        <f t="shared" si="1"/>
        <v>110</v>
      </c>
      <c r="CE10" s="7">
        <v>5.3</v>
      </c>
      <c r="CF10" s="7">
        <v>2.6</v>
      </c>
      <c r="CG10" s="1">
        <f t="shared" ref="CG10:CG36" si="37">SUM(AVERAGE(CE10:CF10))</f>
        <v>3.95</v>
      </c>
      <c r="CI10" s="5"/>
      <c r="DR10" s="1">
        <v>90.9</v>
      </c>
      <c r="DS10" s="2">
        <v>0</v>
      </c>
      <c r="DT10" s="2">
        <v>2.81</v>
      </c>
      <c r="DU10" s="2">
        <v>2.81</v>
      </c>
      <c r="DV10" s="2">
        <v>1.405</v>
      </c>
      <c r="DX10" s="8">
        <v>92.416666666666657</v>
      </c>
      <c r="DY10" s="2">
        <v>5.69</v>
      </c>
      <c r="DZ10" s="2">
        <v>5.56</v>
      </c>
      <c r="EA10" s="2">
        <f t="shared" si="28"/>
        <v>-0.13000000000000078</v>
      </c>
      <c r="EB10" s="2">
        <f t="shared" si="29"/>
        <v>5.625</v>
      </c>
      <c r="ED10" s="1">
        <v>90.433333333333351</v>
      </c>
      <c r="EE10" s="2">
        <v>2.56</v>
      </c>
      <c r="EF10" s="2">
        <v>5.38</v>
      </c>
      <c r="EG10" s="2">
        <f t="shared" ref="EG10:EG22" si="38">EF10-EE10</f>
        <v>2.82</v>
      </c>
      <c r="EH10" s="2">
        <f t="shared" ref="EH10:EH22" si="39">AVERAGE(EE10,EF10)</f>
        <v>3.9699999999999998</v>
      </c>
      <c r="EJ10" s="1">
        <v>90.883333333333212</v>
      </c>
      <c r="EK10" s="2">
        <v>3.94</v>
      </c>
      <c r="EL10" s="2">
        <v>6.81</v>
      </c>
      <c r="EM10" s="2">
        <f t="shared" si="7"/>
        <v>2.8699999999999997</v>
      </c>
      <c r="EN10" s="2">
        <f t="shared" si="30"/>
        <v>5.375</v>
      </c>
      <c r="EP10" s="1">
        <v>91.23333333333332</v>
      </c>
      <c r="EQ10" s="2">
        <v>7.06</v>
      </c>
      <c r="ER10" s="2">
        <v>6.88</v>
      </c>
      <c r="ES10" s="1">
        <v>-0.18</v>
      </c>
      <c r="ET10" s="2">
        <v>6.97</v>
      </c>
      <c r="FB10" s="1">
        <v>61.1</v>
      </c>
      <c r="FC10" s="2">
        <v>0.31</v>
      </c>
      <c r="FD10" s="2">
        <v>4.6900000000000004</v>
      </c>
      <c r="FE10" s="2">
        <v>4.38</v>
      </c>
      <c r="FF10" s="2">
        <v>2.5</v>
      </c>
      <c r="FN10" s="1">
        <v>43.500000000000085</v>
      </c>
      <c r="FO10" s="2">
        <v>5</v>
      </c>
      <c r="FP10" s="2">
        <v>4.99</v>
      </c>
      <c r="FQ10" s="2">
        <f t="shared" si="22"/>
        <v>-9.9999999999997868E-3</v>
      </c>
      <c r="FR10" s="2">
        <f t="shared" si="23"/>
        <v>4.9950000000000001</v>
      </c>
      <c r="FT10" s="1">
        <v>41.95</v>
      </c>
      <c r="FU10" s="2">
        <v>0.69</v>
      </c>
      <c r="FV10" s="2">
        <v>3.86</v>
      </c>
      <c r="FW10" s="2">
        <v>3.17</v>
      </c>
      <c r="FX10" s="2">
        <f t="shared" si="31"/>
        <v>2.2749999999999999</v>
      </c>
      <c r="FZ10" s="1">
        <v>40.749999999999815</v>
      </c>
      <c r="GA10" s="2">
        <v>3.81</v>
      </c>
      <c r="GB10" s="2">
        <v>3.86</v>
      </c>
      <c r="GC10" s="2">
        <v>4.9999999999999822E-2</v>
      </c>
      <c r="GD10" s="2">
        <f t="shared" si="32"/>
        <v>3.835</v>
      </c>
      <c r="GF10" s="1">
        <v>42.283333333333282</v>
      </c>
      <c r="GG10" s="2">
        <v>4.38</v>
      </c>
      <c r="GH10" s="2">
        <v>4.3899999999999997</v>
      </c>
      <c r="GI10" s="2">
        <f t="shared" si="13"/>
        <v>9.9999999999997868E-3</v>
      </c>
      <c r="GJ10" s="2">
        <f t="shared" si="33"/>
        <v>4.3849999999999998</v>
      </c>
      <c r="GL10" s="1">
        <v>91.249999999999872</v>
      </c>
      <c r="GM10" s="2">
        <v>2.19</v>
      </c>
      <c r="GN10" s="2">
        <v>5.4939999999999998</v>
      </c>
      <c r="GO10" s="2">
        <f t="shared" si="34"/>
        <v>3.3039999999999998</v>
      </c>
      <c r="GP10" s="2">
        <f t="shared" si="35"/>
        <v>3.8419999999999996</v>
      </c>
      <c r="GR10" s="2">
        <v>58.483333331532776</v>
      </c>
      <c r="GS10" s="2">
        <v>7</v>
      </c>
      <c r="GT10" s="2">
        <v>6.95</v>
      </c>
      <c r="GU10" s="2">
        <f t="shared" si="24"/>
        <v>6.9749999999999996</v>
      </c>
      <c r="GW10" s="1">
        <v>42.500000002328306</v>
      </c>
      <c r="GX10" s="2">
        <v>7.06</v>
      </c>
      <c r="GY10" s="9">
        <v>7.08</v>
      </c>
      <c r="GZ10" s="9">
        <f t="shared" si="25"/>
        <v>7.07</v>
      </c>
      <c r="HB10" s="1">
        <v>42.983333333333391</v>
      </c>
      <c r="HC10" s="2">
        <v>6.25</v>
      </c>
      <c r="HD10" s="2">
        <v>6.25</v>
      </c>
      <c r="HE10" s="2">
        <v>6.25</v>
      </c>
      <c r="HG10" s="1">
        <v>39.233333333333448</v>
      </c>
      <c r="HH10" s="2">
        <v>5.38</v>
      </c>
      <c r="HI10" s="2">
        <v>5.39</v>
      </c>
      <c r="HJ10" s="2">
        <f t="shared" si="36"/>
        <v>5.3849999999999998</v>
      </c>
      <c r="HQ10" s="1">
        <v>44.650000000000105</v>
      </c>
      <c r="HR10" s="2">
        <v>3.63</v>
      </c>
      <c r="HS10" s="2">
        <v>3.7</v>
      </c>
      <c r="HT10" s="2">
        <f t="shared" si="26"/>
        <v>3.665</v>
      </c>
      <c r="HV10" s="19">
        <v>44.25</v>
      </c>
      <c r="HW10" s="2">
        <v>2.81</v>
      </c>
      <c r="HX10" s="2">
        <v>2.83</v>
      </c>
      <c r="HY10" s="2">
        <v>2.82</v>
      </c>
      <c r="IA10" s="1">
        <v>47.533333333333303</v>
      </c>
      <c r="IB10" s="2">
        <v>4.25</v>
      </c>
      <c r="IC10" s="2">
        <v>4.26</v>
      </c>
      <c r="ID10" s="2">
        <v>4.2549999999999999</v>
      </c>
      <c r="IE10" s="2">
        <v>4</v>
      </c>
      <c r="IG10" s="1">
        <v>93.25</v>
      </c>
      <c r="IH10" s="2">
        <v>2.25</v>
      </c>
      <c r="II10" s="2">
        <v>5.39</v>
      </c>
      <c r="IJ10" s="2">
        <f t="shared" si="27"/>
        <v>3.82</v>
      </c>
      <c r="IK10" s="2">
        <v>5.44</v>
      </c>
      <c r="IL10" s="2"/>
      <c r="IR10" s="1">
        <v>43.416666666666686</v>
      </c>
      <c r="IS10" s="2">
        <v>6.56</v>
      </c>
      <c r="IT10" s="2">
        <v>6.58</v>
      </c>
      <c r="IU10" s="9">
        <v>6.57</v>
      </c>
      <c r="IV10" s="2">
        <v>6.06</v>
      </c>
    </row>
    <row r="11" spans="2:256" x14ac:dyDescent="0.25">
      <c r="B11" s="11">
        <v>39996</v>
      </c>
      <c r="C11" s="2">
        <v>6.79</v>
      </c>
      <c r="E11" s="1"/>
      <c r="G11" s="34">
        <v>39583</v>
      </c>
      <c r="H11" s="30">
        <v>254.86725663716817</v>
      </c>
      <c r="I11" s="37"/>
      <c r="J11" s="37"/>
      <c r="K11" s="38"/>
      <c r="L11" s="38"/>
      <c r="M11" s="38"/>
      <c r="N11" s="38"/>
      <c r="O11" s="38"/>
      <c r="P11" s="39"/>
      <c r="Q11" s="39"/>
      <c r="R11" s="38"/>
      <c r="S11" s="38"/>
      <c r="T11" s="25"/>
      <c r="U11" s="38"/>
      <c r="AZ11" s="5">
        <v>66</v>
      </c>
      <c r="BA11" s="1">
        <v>5.8</v>
      </c>
      <c r="BB11" s="1">
        <v>3</v>
      </c>
      <c r="CC11" s="6">
        <v>48</v>
      </c>
      <c r="CD11" s="6">
        <f t="shared" si="1"/>
        <v>112</v>
      </c>
      <c r="CE11" s="7">
        <v>5.3</v>
      </c>
      <c r="CF11" s="7">
        <v>2.6</v>
      </c>
      <c r="CG11" s="1">
        <f t="shared" si="37"/>
        <v>3.95</v>
      </c>
      <c r="CX11" s="1"/>
      <c r="CY11" s="2"/>
      <c r="CZ11" s="2"/>
      <c r="DA11" s="2"/>
      <c r="DR11" s="1">
        <v>92.283333333333417</v>
      </c>
      <c r="DS11" s="2">
        <v>0</v>
      </c>
      <c r="DT11" s="2">
        <v>2.81</v>
      </c>
      <c r="DU11" s="2">
        <v>2.81</v>
      </c>
      <c r="DV11" s="2">
        <v>1.405</v>
      </c>
      <c r="DX11" s="8">
        <v>93.783333333333331</v>
      </c>
      <c r="DY11" s="2">
        <v>5.69</v>
      </c>
      <c r="DZ11" s="2">
        <v>5.56</v>
      </c>
      <c r="EA11" s="2">
        <f t="shared" si="28"/>
        <v>-0.13000000000000078</v>
      </c>
      <c r="EB11" s="2">
        <f t="shared" si="29"/>
        <v>5.625</v>
      </c>
      <c r="ED11" s="1">
        <v>91.8</v>
      </c>
      <c r="EE11" s="2">
        <v>2.56</v>
      </c>
      <c r="EF11" s="2">
        <v>5.31</v>
      </c>
      <c r="EG11" s="2">
        <f t="shared" si="38"/>
        <v>2.7499999999999996</v>
      </c>
      <c r="EH11" s="2">
        <f t="shared" si="39"/>
        <v>3.9349999999999996</v>
      </c>
      <c r="EJ11" s="1">
        <v>92.249999999999872</v>
      </c>
      <c r="EK11" s="2">
        <v>3.81</v>
      </c>
      <c r="EL11" s="2">
        <v>6.63</v>
      </c>
      <c r="EM11" s="2">
        <f t="shared" si="7"/>
        <v>2.82</v>
      </c>
      <c r="EN11" s="2">
        <f t="shared" si="30"/>
        <v>5.22</v>
      </c>
      <c r="EP11" s="1">
        <v>92.6</v>
      </c>
      <c r="EQ11" s="2">
        <v>7.06</v>
      </c>
      <c r="ER11" s="2">
        <v>6.88</v>
      </c>
      <c r="ES11" s="1">
        <v>-0.18</v>
      </c>
      <c r="ET11" s="2">
        <v>6.97</v>
      </c>
      <c r="FB11" s="1">
        <v>62</v>
      </c>
      <c r="FC11" s="2">
        <v>0.06</v>
      </c>
      <c r="FD11" s="2">
        <v>4.63</v>
      </c>
      <c r="FE11" s="2">
        <v>4.57</v>
      </c>
      <c r="FF11" s="2">
        <v>2.3450000000000002</v>
      </c>
      <c r="FN11" s="1">
        <v>44.149999999999864</v>
      </c>
      <c r="FO11" s="2">
        <v>5</v>
      </c>
      <c r="FP11" s="2">
        <v>5.0599999999999996</v>
      </c>
      <c r="FQ11" s="2">
        <f t="shared" si="22"/>
        <v>5.9999999999999609E-2</v>
      </c>
      <c r="FR11" s="2">
        <f t="shared" si="23"/>
        <v>5.0299999999999994</v>
      </c>
      <c r="FT11" s="1">
        <v>42.600000000000108</v>
      </c>
      <c r="FU11" s="2">
        <v>0.69</v>
      </c>
      <c r="FV11" s="2">
        <v>3.86</v>
      </c>
      <c r="FW11" s="2">
        <v>3.17</v>
      </c>
      <c r="FX11" s="2">
        <f t="shared" si="31"/>
        <v>2.2749999999999999</v>
      </c>
      <c r="FZ11" s="1">
        <v>41.39999999999992</v>
      </c>
      <c r="GA11" s="2">
        <v>3.88</v>
      </c>
      <c r="GB11" s="2">
        <v>3.86</v>
      </c>
      <c r="GC11" s="2">
        <v>-0.02</v>
      </c>
      <c r="GD11" s="2">
        <f t="shared" si="32"/>
        <v>3.87</v>
      </c>
      <c r="GF11" s="1">
        <v>42.93333333333338</v>
      </c>
      <c r="GG11" s="2">
        <v>1.25</v>
      </c>
      <c r="GH11" s="2">
        <v>4.3899999999999997</v>
      </c>
      <c r="GI11" s="2">
        <f t="shared" si="13"/>
        <v>3.1399999999999997</v>
      </c>
      <c r="GJ11" s="2">
        <f t="shared" si="33"/>
        <v>2.82</v>
      </c>
      <c r="GL11" s="1">
        <v>92.666666666666714</v>
      </c>
      <c r="GM11" s="2">
        <v>2.19</v>
      </c>
      <c r="GN11" s="2">
        <v>5.4939999999999998</v>
      </c>
      <c r="GO11" s="2">
        <f t="shared" si="34"/>
        <v>3.3039999999999998</v>
      </c>
      <c r="GP11" s="2">
        <f t="shared" si="35"/>
        <v>3.8419999999999996</v>
      </c>
      <c r="GR11" s="2">
        <v>59.383333332370967</v>
      </c>
      <c r="GS11" s="2">
        <v>7</v>
      </c>
      <c r="GT11" s="2">
        <v>7.01</v>
      </c>
      <c r="GU11" s="2">
        <f t="shared" si="24"/>
        <v>7.0049999999999999</v>
      </c>
      <c r="GW11" s="1">
        <v>43.1499999971129</v>
      </c>
      <c r="GX11" s="2">
        <v>7.06</v>
      </c>
      <c r="GY11" s="9">
        <v>7.08</v>
      </c>
      <c r="GZ11" s="9">
        <f t="shared" si="25"/>
        <v>7.07</v>
      </c>
      <c r="HB11" s="1">
        <v>43.633333333333333</v>
      </c>
      <c r="HC11" s="2">
        <v>6.31</v>
      </c>
      <c r="HD11" s="2">
        <v>6.25</v>
      </c>
      <c r="HE11" s="2">
        <v>6.28</v>
      </c>
      <c r="HG11" s="1">
        <v>39.916666666666778</v>
      </c>
      <c r="HH11" s="2">
        <v>5.38</v>
      </c>
      <c r="HI11" s="2">
        <v>5.39</v>
      </c>
      <c r="HJ11" s="2">
        <f t="shared" si="36"/>
        <v>5.3849999999999998</v>
      </c>
      <c r="HQ11" s="1">
        <v>45.333333333333279</v>
      </c>
      <c r="HR11" s="2">
        <v>3.69</v>
      </c>
      <c r="HS11" s="2">
        <v>3.64</v>
      </c>
      <c r="HT11" s="2">
        <f t="shared" si="26"/>
        <v>3.665</v>
      </c>
      <c r="HV11" s="19">
        <v>44.93333333333338</v>
      </c>
      <c r="HW11" s="2">
        <v>2.88</v>
      </c>
      <c r="HX11" s="2">
        <v>2.89</v>
      </c>
      <c r="HY11" s="2">
        <v>2.8849999999999998</v>
      </c>
      <c r="IA11" s="1">
        <v>48.25</v>
      </c>
      <c r="IB11" s="2">
        <v>4.25</v>
      </c>
      <c r="IC11" s="2">
        <v>4.26</v>
      </c>
      <c r="ID11" s="2">
        <v>4.2549999999999999</v>
      </c>
      <c r="IE11" s="2">
        <v>4</v>
      </c>
      <c r="IG11" s="1">
        <v>94.6666666666667</v>
      </c>
      <c r="IH11" s="2">
        <v>2.13</v>
      </c>
      <c r="II11" s="2">
        <v>5.26</v>
      </c>
      <c r="IJ11" s="2">
        <f t="shared" si="27"/>
        <v>3.6949999999999998</v>
      </c>
      <c r="IK11" s="2">
        <v>5.38</v>
      </c>
      <c r="IL11" s="2"/>
      <c r="IR11" s="1">
        <v>44.0833333333334</v>
      </c>
      <c r="IS11" s="2">
        <v>6.56</v>
      </c>
      <c r="IT11" s="2">
        <v>6.58</v>
      </c>
      <c r="IU11" s="9">
        <v>6.57</v>
      </c>
      <c r="IV11" s="2">
        <v>6.06</v>
      </c>
    </row>
    <row r="12" spans="2:256" x14ac:dyDescent="0.25">
      <c r="B12" s="11">
        <v>40063</v>
      </c>
      <c r="C12" s="2">
        <v>6.44</v>
      </c>
      <c r="E12" s="1"/>
      <c r="G12" s="34">
        <v>39614</v>
      </c>
      <c r="H12" s="30">
        <v>137.16814159292036</v>
      </c>
      <c r="I12" s="37"/>
      <c r="J12" s="37"/>
      <c r="K12" s="38"/>
      <c r="L12" s="38"/>
      <c r="M12" s="38"/>
      <c r="N12" s="38"/>
      <c r="O12" s="38"/>
      <c r="P12" s="39"/>
      <c r="Q12" s="39"/>
      <c r="R12" s="38"/>
      <c r="S12" s="38"/>
      <c r="T12" s="25"/>
      <c r="U12" s="38"/>
      <c r="AZ12" s="5">
        <v>67</v>
      </c>
      <c r="BA12" s="1">
        <v>5.8</v>
      </c>
      <c r="BB12" s="1">
        <v>3</v>
      </c>
      <c r="CC12" s="6">
        <v>50</v>
      </c>
      <c r="CD12" s="6">
        <f t="shared" si="1"/>
        <v>114</v>
      </c>
      <c r="CE12" s="7">
        <v>5.3</v>
      </c>
      <c r="CF12" s="7">
        <v>2.6</v>
      </c>
      <c r="CG12" s="1">
        <f t="shared" si="37"/>
        <v>3.95</v>
      </c>
      <c r="CX12" s="1"/>
      <c r="CY12" s="2"/>
      <c r="CZ12" s="2"/>
      <c r="DA12" s="2"/>
      <c r="DR12" s="1">
        <v>93.666666666666714</v>
      </c>
      <c r="DS12" s="2">
        <v>-0.06</v>
      </c>
      <c r="DT12" s="2">
        <v>2.75</v>
      </c>
      <c r="DU12" s="2">
        <v>2.81</v>
      </c>
      <c r="DV12" s="2">
        <v>1.345</v>
      </c>
      <c r="DX12" s="8">
        <v>95.1666666666666</v>
      </c>
      <c r="DY12" s="2">
        <v>5.69</v>
      </c>
      <c r="DZ12" s="2">
        <v>5.56</v>
      </c>
      <c r="EA12" s="2">
        <f t="shared" si="28"/>
        <v>-0.13000000000000078</v>
      </c>
      <c r="EB12" s="2">
        <f t="shared" si="29"/>
        <v>5.625</v>
      </c>
      <c r="ED12" s="1">
        <v>93.183333333333394</v>
      </c>
      <c r="EE12" s="2">
        <v>2.56</v>
      </c>
      <c r="EF12" s="2">
        <v>5.31</v>
      </c>
      <c r="EG12" s="2">
        <f t="shared" si="38"/>
        <v>2.7499999999999996</v>
      </c>
      <c r="EH12" s="2">
        <f t="shared" si="39"/>
        <v>3.9349999999999996</v>
      </c>
      <c r="EJ12" s="1">
        <v>93.633333333333155</v>
      </c>
      <c r="EK12" s="2">
        <v>3.63</v>
      </c>
      <c r="EL12" s="2">
        <v>6.44</v>
      </c>
      <c r="EM12" s="2">
        <f t="shared" si="7"/>
        <v>2.8100000000000005</v>
      </c>
      <c r="EN12" s="2">
        <f t="shared" si="30"/>
        <v>5.0350000000000001</v>
      </c>
      <c r="EP12" s="1">
        <v>93.983333333333263</v>
      </c>
      <c r="EQ12" s="2">
        <v>7.06</v>
      </c>
      <c r="ER12" s="2">
        <v>6.88</v>
      </c>
      <c r="ES12" s="1">
        <v>-0.18</v>
      </c>
      <c r="ET12" s="2">
        <v>6.97</v>
      </c>
      <c r="FB12" s="1">
        <v>62.916666666666558</v>
      </c>
      <c r="FC12" s="2">
        <v>0.06</v>
      </c>
      <c r="FD12" s="2">
        <v>4.5599999999999996</v>
      </c>
      <c r="FE12" s="2">
        <v>4.5</v>
      </c>
      <c r="FF12" s="2">
        <v>2.31</v>
      </c>
      <c r="FN12" s="1">
        <v>44.8</v>
      </c>
      <c r="FO12" s="2">
        <v>5.0599999999999996</v>
      </c>
      <c r="FP12" s="2">
        <v>5.0599999999999996</v>
      </c>
      <c r="FQ12" s="2">
        <f t="shared" si="22"/>
        <v>0</v>
      </c>
      <c r="FR12" s="2">
        <f t="shared" si="23"/>
        <v>5.0599999999999996</v>
      </c>
      <c r="FT12" s="1">
        <v>43.266666666666666</v>
      </c>
      <c r="FU12" s="2">
        <v>0.69</v>
      </c>
      <c r="FV12" s="2">
        <v>3.86</v>
      </c>
      <c r="FW12" s="2">
        <v>3.17</v>
      </c>
      <c r="FX12" s="2">
        <f t="shared" si="31"/>
        <v>2.2749999999999999</v>
      </c>
      <c r="FZ12" s="1">
        <v>42.033333333333246</v>
      </c>
      <c r="GA12" s="2">
        <v>3.88</v>
      </c>
      <c r="GB12" s="2">
        <v>3.86</v>
      </c>
      <c r="GC12" s="2">
        <v>-0.02</v>
      </c>
      <c r="GD12" s="2">
        <f t="shared" si="32"/>
        <v>3.87</v>
      </c>
      <c r="GF12" s="1">
        <v>43.599999999999937</v>
      </c>
      <c r="GG12" s="2">
        <v>1.25</v>
      </c>
      <c r="GH12" s="2">
        <v>4.3899999999999997</v>
      </c>
      <c r="GI12" s="2">
        <f t="shared" si="13"/>
        <v>3.1399999999999997</v>
      </c>
      <c r="GJ12" s="2">
        <f t="shared" si="33"/>
        <v>2.82</v>
      </c>
      <c r="GL12" s="1">
        <v>94.066666666666606</v>
      </c>
      <c r="GM12" s="2">
        <v>2.19</v>
      </c>
      <c r="GN12" s="2">
        <v>5.4939999999999998</v>
      </c>
      <c r="GO12" s="2">
        <f t="shared" si="34"/>
        <v>3.3039999999999998</v>
      </c>
      <c r="GP12" s="2">
        <f t="shared" si="35"/>
        <v>3.8419999999999996</v>
      </c>
      <c r="GR12" s="2">
        <v>60.266666662646458</v>
      </c>
      <c r="GS12" s="2">
        <v>6.94</v>
      </c>
      <c r="GT12" s="2">
        <v>7.01</v>
      </c>
      <c r="GU12" s="2">
        <f t="shared" si="24"/>
        <v>6.9749999999999996</v>
      </c>
      <c r="GW12" s="1">
        <v>43.800000002374873</v>
      </c>
      <c r="GX12" s="2">
        <v>7.06</v>
      </c>
      <c r="GY12" s="9">
        <v>7.08</v>
      </c>
      <c r="GZ12" s="9">
        <f t="shared" si="25"/>
        <v>7.07</v>
      </c>
      <c r="HB12" s="1">
        <v>44.283333333333275</v>
      </c>
      <c r="HC12" s="2">
        <v>6.31</v>
      </c>
      <c r="HD12" s="2">
        <v>6.32</v>
      </c>
      <c r="HE12" s="2">
        <v>6.3150000000000004</v>
      </c>
      <c r="HG12" s="1">
        <v>40.583333333333336</v>
      </c>
      <c r="HH12" s="2">
        <v>5.38</v>
      </c>
      <c r="HI12" s="2">
        <v>5.39</v>
      </c>
      <c r="HJ12" s="2">
        <f t="shared" si="36"/>
        <v>5.3849999999999998</v>
      </c>
      <c r="HQ12" s="1">
        <v>46.000000000000156</v>
      </c>
      <c r="HR12" s="2">
        <v>3.69</v>
      </c>
      <c r="HS12" s="2">
        <v>3.7</v>
      </c>
      <c r="HT12" s="2">
        <f t="shared" si="26"/>
        <v>3.6950000000000003</v>
      </c>
      <c r="HV12" s="19">
        <v>45.600000000000094</v>
      </c>
      <c r="HW12" s="2">
        <v>2.88</v>
      </c>
      <c r="HX12" s="2">
        <v>2.89</v>
      </c>
      <c r="HY12" s="2">
        <v>2.8849999999999998</v>
      </c>
      <c r="IA12" s="1">
        <v>48.966666666666754</v>
      </c>
      <c r="IB12" s="2">
        <v>4.25</v>
      </c>
      <c r="IC12" s="2">
        <v>4.26</v>
      </c>
      <c r="ID12" s="2">
        <v>4.2549999999999999</v>
      </c>
      <c r="IE12" s="2">
        <v>4</v>
      </c>
      <c r="IG12" s="1">
        <v>96.116666666666617</v>
      </c>
      <c r="IH12" s="2">
        <v>1.94</v>
      </c>
      <c r="II12" s="2">
        <v>5.14</v>
      </c>
      <c r="IJ12" s="2">
        <f t="shared" si="27"/>
        <v>3.54</v>
      </c>
      <c r="IK12" s="2">
        <v>5.44</v>
      </c>
      <c r="IL12" s="2"/>
      <c r="IR12" s="1">
        <v>44.75</v>
      </c>
      <c r="IS12" s="2">
        <v>6.56</v>
      </c>
      <c r="IT12" s="2">
        <v>6.58</v>
      </c>
      <c r="IU12" s="9">
        <v>6.57</v>
      </c>
      <c r="IV12" s="2">
        <v>6</v>
      </c>
    </row>
    <row r="13" spans="2:256" x14ac:dyDescent="0.25">
      <c r="B13" s="11">
        <v>40081</v>
      </c>
      <c r="C13" s="2">
        <v>6.16</v>
      </c>
      <c r="E13" s="1"/>
      <c r="G13" s="34">
        <v>39644</v>
      </c>
      <c r="H13" s="30">
        <v>88.495575221238951</v>
      </c>
      <c r="I13" s="37"/>
      <c r="J13" s="37"/>
      <c r="K13" s="38"/>
      <c r="L13" s="38"/>
      <c r="M13" s="38"/>
      <c r="N13" s="38"/>
      <c r="O13" s="38"/>
      <c r="P13" s="39"/>
      <c r="Q13" s="39"/>
      <c r="R13" s="38"/>
      <c r="S13" s="38"/>
      <c r="T13" s="25"/>
      <c r="U13" s="38"/>
      <c r="AZ13" s="5">
        <v>68</v>
      </c>
      <c r="BA13" s="1">
        <v>5.8</v>
      </c>
      <c r="BB13" s="1">
        <v>3</v>
      </c>
      <c r="CC13" s="6">
        <v>52</v>
      </c>
      <c r="CD13" s="6">
        <f t="shared" si="1"/>
        <v>116</v>
      </c>
      <c r="CE13" s="7">
        <v>5.2</v>
      </c>
      <c r="CF13" s="7">
        <v>2.6</v>
      </c>
      <c r="CG13" s="1">
        <f t="shared" si="37"/>
        <v>3.9000000000000004</v>
      </c>
      <c r="CX13" s="1"/>
      <c r="CY13" s="2"/>
      <c r="CZ13" s="2"/>
      <c r="DA13" s="2"/>
      <c r="DR13" s="1">
        <v>95.033333333333374</v>
      </c>
      <c r="DS13" s="2">
        <v>-0.06</v>
      </c>
      <c r="DT13" s="2">
        <v>2.75</v>
      </c>
      <c r="DU13" s="2">
        <v>2.81</v>
      </c>
      <c r="DV13" s="2">
        <v>1.345</v>
      </c>
      <c r="DX13" s="8">
        <v>96.533333333333275</v>
      </c>
      <c r="DY13" s="2">
        <v>5.69</v>
      </c>
      <c r="DZ13" s="2">
        <v>5.63</v>
      </c>
      <c r="EA13" s="2">
        <f t="shared" si="28"/>
        <v>-6.0000000000000497E-2</v>
      </c>
      <c r="EB13" s="2">
        <f t="shared" si="29"/>
        <v>5.66</v>
      </c>
      <c r="ED13" s="1">
        <v>94.566666666666663</v>
      </c>
      <c r="EE13" s="2">
        <v>2.5</v>
      </c>
      <c r="EF13" s="2">
        <v>5.31</v>
      </c>
      <c r="EG13" s="2">
        <f t="shared" si="38"/>
        <v>2.8099999999999996</v>
      </c>
      <c r="EH13" s="2">
        <f t="shared" si="39"/>
        <v>3.9049999999999998</v>
      </c>
      <c r="EJ13" s="1">
        <v>95</v>
      </c>
      <c r="EK13" s="2">
        <v>3.5</v>
      </c>
      <c r="EL13" s="2">
        <v>6.31</v>
      </c>
      <c r="EM13" s="2">
        <f t="shared" si="7"/>
        <v>2.8099999999999996</v>
      </c>
      <c r="EN13" s="2">
        <f t="shared" si="30"/>
        <v>4.9049999999999994</v>
      </c>
      <c r="EP13" s="1">
        <v>95.35</v>
      </c>
      <c r="EQ13" s="2">
        <v>7.06</v>
      </c>
      <c r="ER13" s="2">
        <v>6.88</v>
      </c>
      <c r="ES13" s="1">
        <v>-0.18</v>
      </c>
      <c r="ET13" s="2">
        <v>6.97</v>
      </c>
      <c r="FB13" s="1">
        <v>63.816666666666706</v>
      </c>
      <c r="FC13" s="2">
        <v>0.06</v>
      </c>
      <c r="FD13" s="2">
        <v>4.5599999999999996</v>
      </c>
      <c r="FE13" s="2">
        <v>4.5</v>
      </c>
      <c r="FF13" s="2">
        <v>2.31</v>
      </c>
      <c r="FN13" s="1">
        <v>45.450000000000074</v>
      </c>
      <c r="FO13" s="2">
        <v>5.0599999999999996</v>
      </c>
      <c r="FP13" s="2">
        <v>5.0599999999999996</v>
      </c>
      <c r="FQ13" s="2">
        <f t="shared" si="22"/>
        <v>0</v>
      </c>
      <c r="FR13" s="2">
        <f t="shared" si="23"/>
        <v>5.0599999999999996</v>
      </c>
      <c r="FT13" s="1">
        <v>43.9166666666666</v>
      </c>
      <c r="FU13" s="2">
        <v>0.75</v>
      </c>
      <c r="FV13" s="2">
        <v>3.86</v>
      </c>
      <c r="FW13" s="2">
        <v>3.11</v>
      </c>
      <c r="FX13" s="2">
        <f t="shared" si="31"/>
        <v>2.3049999999999997</v>
      </c>
      <c r="FZ13" s="1">
        <v>42.683333333333181</v>
      </c>
      <c r="GA13" s="2">
        <v>3.88</v>
      </c>
      <c r="GB13" s="2">
        <v>3.86</v>
      </c>
      <c r="GC13" s="2">
        <v>-0.02</v>
      </c>
      <c r="GD13" s="2">
        <f t="shared" si="32"/>
        <v>3.87</v>
      </c>
      <c r="GF13" s="1">
        <v>44.249999999999886</v>
      </c>
      <c r="GG13" s="2">
        <v>1.1299999999999999</v>
      </c>
      <c r="GH13" s="2">
        <v>4.3899999999999997</v>
      </c>
      <c r="GI13" s="2">
        <f t="shared" si="13"/>
        <v>3.26</v>
      </c>
      <c r="GJ13" s="2">
        <f t="shared" si="33"/>
        <v>2.76</v>
      </c>
      <c r="GL13" s="1">
        <v>95.466666666666669</v>
      </c>
      <c r="GM13" s="2">
        <v>2.13</v>
      </c>
      <c r="GN13" s="2">
        <v>5.4939999999999998</v>
      </c>
      <c r="GO13" s="2">
        <f t="shared" si="34"/>
        <v>3.3639999999999999</v>
      </c>
      <c r="GP13" s="2">
        <f t="shared" si="35"/>
        <v>3.8119999999999998</v>
      </c>
      <c r="GR13" s="2">
        <v>61.166666663484648</v>
      </c>
      <c r="GS13" s="2">
        <v>6.94</v>
      </c>
      <c r="GT13" s="2">
        <v>6.95</v>
      </c>
      <c r="GU13" s="2">
        <f t="shared" si="24"/>
        <v>6.9450000000000003</v>
      </c>
      <c r="GW13" s="1">
        <v>44.449999997159466</v>
      </c>
      <c r="GX13" s="2">
        <v>7.06</v>
      </c>
      <c r="GY13" s="9">
        <v>7.08</v>
      </c>
      <c r="GZ13" s="9">
        <f t="shared" si="25"/>
        <v>7.07</v>
      </c>
      <c r="HB13" s="1">
        <v>44.933333333333216</v>
      </c>
      <c r="HC13" s="2">
        <v>6.31</v>
      </c>
      <c r="HD13" s="2">
        <v>6.25</v>
      </c>
      <c r="HE13" s="2">
        <v>6.28</v>
      </c>
      <c r="HG13" s="1">
        <v>41.250000000000057</v>
      </c>
      <c r="HH13" s="2">
        <v>5.38</v>
      </c>
      <c r="HI13" s="2">
        <v>5.39</v>
      </c>
      <c r="HJ13" s="2">
        <f t="shared" si="36"/>
        <v>5.3849999999999998</v>
      </c>
      <c r="HQ13" s="1">
        <v>46.68333333333333</v>
      </c>
      <c r="HR13" s="2">
        <v>3.69</v>
      </c>
      <c r="HS13" s="2">
        <v>3.7</v>
      </c>
      <c r="HT13" s="2">
        <f t="shared" si="26"/>
        <v>3.6950000000000003</v>
      </c>
      <c r="HV13" s="19">
        <v>46.283333333333267</v>
      </c>
      <c r="HW13" s="2">
        <v>2.88</v>
      </c>
      <c r="HX13" s="2">
        <v>2.89</v>
      </c>
      <c r="HY13" s="2">
        <v>2.8849999999999998</v>
      </c>
      <c r="IA13" s="1">
        <v>49.700000000000095</v>
      </c>
      <c r="IB13" s="2">
        <v>4.25</v>
      </c>
      <c r="IC13" s="2">
        <v>4.26</v>
      </c>
      <c r="ID13" s="2">
        <v>4.2549999999999999</v>
      </c>
      <c r="IE13" s="2">
        <v>4</v>
      </c>
      <c r="IG13" s="1">
        <v>97.633333333333297</v>
      </c>
      <c r="IH13" s="2">
        <v>1.88</v>
      </c>
      <c r="II13" s="2">
        <v>5.08</v>
      </c>
      <c r="IJ13" s="2">
        <f t="shared" si="27"/>
        <v>3.48</v>
      </c>
      <c r="IK13" s="2">
        <v>5.38</v>
      </c>
      <c r="IL13" s="2"/>
      <c r="IR13" s="1">
        <v>45.416666666666679</v>
      </c>
      <c r="IS13" s="2">
        <v>6.56</v>
      </c>
      <c r="IT13" s="2">
        <v>6.58</v>
      </c>
      <c r="IU13" s="9">
        <v>6.57</v>
      </c>
      <c r="IV13" s="2">
        <v>6.06</v>
      </c>
    </row>
    <row r="14" spans="2:256" x14ac:dyDescent="0.25">
      <c r="B14" s="11">
        <v>40103</v>
      </c>
      <c r="C14" s="2">
        <v>5.3</v>
      </c>
      <c r="E14" s="1"/>
      <c r="G14" s="34">
        <v>39675</v>
      </c>
      <c r="H14" s="30">
        <v>136.28318584070797</v>
      </c>
      <c r="I14" s="37"/>
      <c r="J14" s="37"/>
      <c r="K14" s="40"/>
      <c r="L14" s="38"/>
      <c r="M14" s="38"/>
      <c r="N14" s="38"/>
      <c r="O14" s="38"/>
      <c r="P14" s="39"/>
      <c r="Q14" s="39"/>
      <c r="R14" s="38"/>
      <c r="S14" s="38"/>
      <c r="T14" s="25"/>
      <c r="U14" s="38"/>
      <c r="AZ14" s="5">
        <v>69</v>
      </c>
      <c r="BA14" s="1">
        <v>5.8</v>
      </c>
      <c r="BB14" s="1">
        <v>3</v>
      </c>
      <c r="CC14" s="6">
        <v>54</v>
      </c>
      <c r="CD14" s="6">
        <f t="shared" si="1"/>
        <v>118</v>
      </c>
      <c r="CE14" s="7">
        <v>5.2</v>
      </c>
      <c r="CF14" s="7">
        <v>2.6</v>
      </c>
      <c r="CG14" s="1">
        <f t="shared" si="37"/>
        <v>3.9000000000000004</v>
      </c>
      <c r="CX14" s="1"/>
      <c r="CY14" s="2"/>
      <c r="CZ14" s="2"/>
      <c r="DA14" s="2"/>
      <c r="DR14" s="1">
        <v>96.416666666666828</v>
      </c>
      <c r="DS14" s="2">
        <v>-0.06</v>
      </c>
      <c r="DT14" s="2">
        <v>2.69</v>
      </c>
      <c r="DU14" s="2">
        <v>2.75</v>
      </c>
      <c r="DV14" s="2">
        <v>1.3149999999999999</v>
      </c>
      <c r="DX14" s="8">
        <v>97.916666666666572</v>
      </c>
      <c r="DY14" s="2">
        <v>5.69</v>
      </c>
      <c r="DZ14" s="2">
        <v>5.63</v>
      </c>
      <c r="EA14" s="2">
        <f t="shared" si="28"/>
        <v>-6.0000000000000497E-2</v>
      </c>
      <c r="EB14" s="2">
        <f t="shared" si="29"/>
        <v>5.66</v>
      </c>
      <c r="ED14" s="1">
        <v>95.933333333333337</v>
      </c>
      <c r="EE14" s="2">
        <v>2.5</v>
      </c>
      <c r="EF14" s="2">
        <v>5.25</v>
      </c>
      <c r="EG14" s="2">
        <f t="shared" si="38"/>
        <v>2.75</v>
      </c>
      <c r="EH14" s="2">
        <f t="shared" si="39"/>
        <v>3.875</v>
      </c>
      <c r="EJ14" s="1">
        <v>96.383333333333269</v>
      </c>
      <c r="EK14" s="2">
        <v>3.69</v>
      </c>
      <c r="EL14" s="2">
        <v>6.31</v>
      </c>
      <c r="EM14" s="2">
        <f t="shared" si="7"/>
        <v>2.6199999999999997</v>
      </c>
      <c r="EN14" s="2">
        <f t="shared" si="30"/>
        <v>5</v>
      </c>
      <c r="EP14" s="1">
        <v>96.733333333333377</v>
      </c>
      <c r="EQ14" s="2">
        <v>7.06</v>
      </c>
      <c r="ER14" s="2">
        <v>6.88</v>
      </c>
      <c r="ES14" s="1">
        <v>-0.18</v>
      </c>
      <c r="ET14" s="2">
        <v>6.97</v>
      </c>
      <c r="FB14" s="1">
        <v>64.733333333333292</v>
      </c>
      <c r="FC14" s="2">
        <v>0.06</v>
      </c>
      <c r="FD14" s="2">
        <v>4.5</v>
      </c>
      <c r="FE14" s="2">
        <v>4.4400000000000004</v>
      </c>
      <c r="FF14" s="2">
        <v>2.2799999999999998</v>
      </c>
      <c r="FN14" s="1">
        <v>46.116666666666632</v>
      </c>
      <c r="FO14" s="2">
        <v>5</v>
      </c>
      <c r="FP14" s="2">
        <v>5.0599999999999996</v>
      </c>
      <c r="FQ14" s="2">
        <f t="shared" si="22"/>
        <v>5.9999999999999609E-2</v>
      </c>
      <c r="FR14" s="2">
        <f t="shared" si="23"/>
        <v>5.0299999999999994</v>
      </c>
      <c r="FT14" s="1">
        <v>44.583333333333485</v>
      </c>
      <c r="FU14" s="2">
        <v>0.75</v>
      </c>
      <c r="FV14" s="2">
        <v>3.86</v>
      </c>
      <c r="FW14" s="2">
        <v>3.11</v>
      </c>
      <c r="FX14" s="2">
        <f t="shared" si="31"/>
        <v>2.3049999999999997</v>
      </c>
      <c r="FZ14" s="1">
        <v>43.333333333333286</v>
      </c>
      <c r="GA14" s="2">
        <v>3.88</v>
      </c>
      <c r="GB14" s="2">
        <v>3.86</v>
      </c>
      <c r="GC14" s="2">
        <v>-0.02</v>
      </c>
      <c r="GD14" s="2">
        <f t="shared" si="32"/>
        <v>3.87</v>
      </c>
      <c r="GF14" s="1">
        <v>44.9</v>
      </c>
      <c r="GG14" s="2">
        <v>1.1299999999999999</v>
      </c>
      <c r="GH14" s="2">
        <v>4.3899999999999997</v>
      </c>
      <c r="GI14" s="2">
        <f t="shared" si="13"/>
        <v>3.26</v>
      </c>
      <c r="GJ14" s="2">
        <f t="shared" si="33"/>
        <v>2.76</v>
      </c>
      <c r="GL14" s="1">
        <v>96.88333333333334</v>
      </c>
      <c r="GM14" s="2">
        <v>2.13</v>
      </c>
      <c r="GN14" s="2">
        <v>5.4939999999999998</v>
      </c>
      <c r="GO14" s="2">
        <f t="shared" si="34"/>
        <v>3.3639999999999999</v>
      </c>
      <c r="GP14" s="2">
        <f t="shared" si="35"/>
        <v>3.8119999999999998</v>
      </c>
      <c r="GR14" s="2">
        <v>62.066666664322838</v>
      </c>
      <c r="GS14" s="2">
        <v>7</v>
      </c>
      <c r="GT14" s="2">
        <v>7.01</v>
      </c>
      <c r="GU14" s="2">
        <f t="shared" si="24"/>
        <v>7.0049999999999999</v>
      </c>
      <c r="GW14" s="1">
        <v>45.100000002421439</v>
      </c>
      <c r="GX14" s="2">
        <v>7.06</v>
      </c>
      <c r="GY14" s="9">
        <v>7.08</v>
      </c>
      <c r="GZ14" s="9">
        <f t="shared" si="25"/>
        <v>7.07</v>
      </c>
      <c r="HB14" s="1">
        <v>45.583333333333314</v>
      </c>
      <c r="HC14" s="2">
        <v>6.31</v>
      </c>
      <c r="HD14" s="2">
        <v>6.32</v>
      </c>
      <c r="HE14" s="2">
        <v>6.3150000000000004</v>
      </c>
      <c r="HG14" s="1">
        <v>41.916666666666771</v>
      </c>
      <c r="HH14" s="2">
        <v>5.38</v>
      </c>
      <c r="HI14" s="2">
        <v>5.39</v>
      </c>
      <c r="HJ14" s="2">
        <f t="shared" si="36"/>
        <v>5.3849999999999998</v>
      </c>
      <c r="HQ14" s="1">
        <v>47.36666666666666</v>
      </c>
      <c r="HR14" s="2">
        <v>3.69</v>
      </c>
      <c r="HS14" s="2">
        <v>3.7</v>
      </c>
      <c r="HT14" s="2">
        <f t="shared" si="26"/>
        <v>3.6950000000000003</v>
      </c>
      <c r="HV14" s="19">
        <v>46.95</v>
      </c>
      <c r="HW14" s="2">
        <v>2.88</v>
      </c>
      <c r="HX14" s="2">
        <v>2.89</v>
      </c>
      <c r="HY14" s="2">
        <v>2.8849999999999998</v>
      </c>
      <c r="IA14" s="1">
        <v>50.383333333333425</v>
      </c>
      <c r="IB14" s="2">
        <v>4.25</v>
      </c>
      <c r="IC14" s="2">
        <v>4.26</v>
      </c>
      <c r="ID14" s="2">
        <v>4.2549999999999999</v>
      </c>
      <c r="IE14" s="2">
        <v>4.0599999999999996</v>
      </c>
      <c r="IG14" s="1">
        <v>99.066666666666592</v>
      </c>
      <c r="IH14" s="2">
        <v>1.88</v>
      </c>
      <c r="II14" s="2">
        <v>5.01</v>
      </c>
      <c r="IJ14" s="2">
        <f t="shared" si="27"/>
        <v>3.4449999999999998</v>
      </c>
      <c r="IK14" s="2">
        <v>5.38</v>
      </c>
      <c r="IL14" s="2"/>
      <c r="IR14" s="1">
        <v>46.0833333333334</v>
      </c>
      <c r="IS14" s="2">
        <v>6.56</v>
      </c>
      <c r="IT14" s="2">
        <v>6.58</v>
      </c>
      <c r="IU14" s="9">
        <v>6.57</v>
      </c>
      <c r="IV14" s="2">
        <v>6.06</v>
      </c>
    </row>
    <row r="15" spans="2:256" x14ac:dyDescent="0.25">
      <c r="B15" s="11">
        <v>40124</v>
      </c>
      <c r="C15" s="2">
        <v>5</v>
      </c>
      <c r="E15" s="1"/>
      <c r="G15" s="34">
        <v>39706</v>
      </c>
      <c r="H15" s="30">
        <v>262.83185840707966</v>
      </c>
      <c r="I15" s="37"/>
      <c r="J15" s="37"/>
      <c r="K15" s="40"/>
      <c r="L15" s="38"/>
      <c r="M15" s="38"/>
      <c r="N15" s="38"/>
      <c r="O15" s="38"/>
      <c r="P15" s="39"/>
      <c r="Q15" s="39"/>
      <c r="R15" s="38"/>
      <c r="S15" s="38"/>
      <c r="T15" s="25"/>
      <c r="U15" s="38"/>
      <c r="AZ15" s="5">
        <v>70</v>
      </c>
      <c r="BA15" s="1">
        <v>5.8</v>
      </c>
      <c r="BB15" s="1">
        <v>2.9</v>
      </c>
      <c r="CC15" s="6">
        <v>56</v>
      </c>
      <c r="CD15" s="6">
        <f t="shared" si="1"/>
        <v>120</v>
      </c>
      <c r="CE15" s="7">
        <v>5.2</v>
      </c>
      <c r="CF15" s="7">
        <v>2.6</v>
      </c>
      <c r="CG15" s="1">
        <f t="shared" si="37"/>
        <v>3.9000000000000004</v>
      </c>
      <c r="CX15" s="1"/>
      <c r="CY15" s="2"/>
      <c r="CZ15" s="2"/>
      <c r="DA15" s="2"/>
      <c r="DR15" s="1">
        <v>97.800000000000111</v>
      </c>
      <c r="DS15" s="2">
        <v>-0.13</v>
      </c>
      <c r="DT15" s="2">
        <v>2.69</v>
      </c>
      <c r="DU15" s="2">
        <v>2.82</v>
      </c>
      <c r="DV15" s="2">
        <v>1.28</v>
      </c>
      <c r="DX15" s="8">
        <v>99.283333333333218</v>
      </c>
      <c r="DY15" s="2">
        <v>5.69</v>
      </c>
      <c r="DZ15" s="2">
        <v>5.63</v>
      </c>
      <c r="EA15" s="2">
        <f t="shared" si="28"/>
        <v>-6.0000000000000497E-2</v>
      </c>
      <c r="EB15" s="2">
        <f t="shared" si="29"/>
        <v>5.66</v>
      </c>
      <c r="ED15" s="1">
        <v>97.316666666666706</v>
      </c>
      <c r="EE15" s="2">
        <v>2.5</v>
      </c>
      <c r="EF15" s="2">
        <v>5.25</v>
      </c>
      <c r="EG15" s="2">
        <f t="shared" si="38"/>
        <v>2.75</v>
      </c>
      <c r="EH15" s="2">
        <f t="shared" si="39"/>
        <v>3.875</v>
      </c>
      <c r="EJ15" s="1">
        <v>97.766666666666552</v>
      </c>
      <c r="EK15" s="2">
        <v>5.25</v>
      </c>
      <c r="EL15" s="2">
        <v>6.5</v>
      </c>
      <c r="EM15" s="2">
        <f t="shared" si="7"/>
        <v>1.25</v>
      </c>
      <c r="EN15" s="2">
        <f t="shared" si="30"/>
        <v>5.875</v>
      </c>
      <c r="EP15" s="1">
        <v>98.11666666666666</v>
      </c>
      <c r="EQ15" s="2">
        <v>7.06</v>
      </c>
      <c r="ER15" s="2">
        <v>6.88</v>
      </c>
      <c r="ES15" s="1">
        <v>-0.18</v>
      </c>
      <c r="ET15" s="2">
        <v>6.97</v>
      </c>
      <c r="FB15" s="1">
        <v>65.633333333333283</v>
      </c>
      <c r="FC15" s="2">
        <v>0</v>
      </c>
      <c r="FD15" s="2">
        <v>4.4400000000000004</v>
      </c>
      <c r="FE15" s="2">
        <v>4.4400000000000004</v>
      </c>
      <c r="FF15" s="2">
        <v>2.2200000000000002</v>
      </c>
      <c r="FN15" s="1">
        <v>46.766666666666566</v>
      </c>
      <c r="FO15" s="2">
        <v>5.0599999999999996</v>
      </c>
      <c r="FP15" s="2">
        <v>5.0599999999999996</v>
      </c>
      <c r="FQ15" s="2">
        <f t="shared" si="22"/>
        <v>0</v>
      </c>
      <c r="FR15" s="2">
        <f t="shared" si="23"/>
        <v>5.0599999999999996</v>
      </c>
      <c r="FT15" s="1">
        <v>45.25</v>
      </c>
      <c r="FU15" s="2">
        <v>0.75</v>
      </c>
      <c r="FV15" s="2">
        <v>3.86</v>
      </c>
      <c r="FW15" s="2">
        <v>3.11</v>
      </c>
      <c r="FX15" s="2">
        <f t="shared" si="31"/>
        <v>2.3049999999999997</v>
      </c>
      <c r="FZ15" s="1">
        <v>43.983333333333228</v>
      </c>
      <c r="GA15" s="2">
        <v>3.88</v>
      </c>
      <c r="GB15" s="2">
        <v>3.86</v>
      </c>
      <c r="GC15" s="2">
        <v>-0.02</v>
      </c>
      <c r="GD15" s="2">
        <f t="shared" si="32"/>
        <v>3.87</v>
      </c>
      <c r="GF15" s="1">
        <v>45.549999999999926</v>
      </c>
      <c r="GG15" s="2">
        <v>1.1299999999999999</v>
      </c>
      <c r="GH15" s="2">
        <v>4.3899999999999997</v>
      </c>
      <c r="GI15" s="2">
        <f t="shared" si="13"/>
        <v>3.26</v>
      </c>
      <c r="GJ15" s="2">
        <f t="shared" si="33"/>
        <v>2.76</v>
      </c>
      <c r="GL15" s="1">
        <v>98.283333333333402</v>
      </c>
      <c r="GM15" s="2">
        <v>2.13</v>
      </c>
      <c r="GN15" s="2">
        <v>5.4939999999999998</v>
      </c>
      <c r="GO15" s="2">
        <f t="shared" si="34"/>
        <v>3.3639999999999999</v>
      </c>
      <c r="GP15" s="2">
        <f t="shared" si="35"/>
        <v>3.8119999999999998</v>
      </c>
      <c r="GR15" s="2">
        <v>62.966666665161029</v>
      </c>
      <c r="GS15" s="2">
        <v>7</v>
      </c>
      <c r="GT15" s="2">
        <v>7.01</v>
      </c>
      <c r="GU15" s="2">
        <f t="shared" si="24"/>
        <v>7.0049999999999999</v>
      </c>
      <c r="GW15" s="1">
        <v>45.749999997206032</v>
      </c>
      <c r="GX15" s="2">
        <v>7.06</v>
      </c>
      <c r="GY15" s="9">
        <v>7.08</v>
      </c>
      <c r="GZ15" s="9">
        <f t="shared" si="25"/>
        <v>7.07</v>
      </c>
      <c r="HB15" s="1">
        <v>46.23333333333342</v>
      </c>
      <c r="HC15" s="2">
        <v>6.31</v>
      </c>
      <c r="HD15" s="2">
        <v>6.25</v>
      </c>
      <c r="HE15" s="2">
        <v>6.28</v>
      </c>
      <c r="HG15" s="1">
        <v>42.583333333333329</v>
      </c>
      <c r="HH15" s="2">
        <v>5.38</v>
      </c>
      <c r="HI15" s="2">
        <v>5.39</v>
      </c>
      <c r="HJ15" s="2">
        <f t="shared" si="36"/>
        <v>5.3849999999999998</v>
      </c>
      <c r="HQ15" s="1">
        <v>48.033333333333381</v>
      </c>
      <c r="HR15" s="2">
        <v>3.69</v>
      </c>
      <c r="HS15" s="2">
        <v>3.7</v>
      </c>
      <c r="HT15" s="2">
        <f t="shared" si="26"/>
        <v>3.6950000000000003</v>
      </c>
      <c r="HV15" s="19">
        <v>47.633333333333319</v>
      </c>
      <c r="HW15" s="2">
        <v>2.88</v>
      </c>
      <c r="HX15" s="2">
        <v>2.89</v>
      </c>
      <c r="HY15" s="2">
        <v>2.8849999999999998</v>
      </c>
      <c r="IA15" s="1">
        <v>51.083333333333378</v>
      </c>
      <c r="IB15" s="2">
        <v>4.25</v>
      </c>
      <c r="IC15" s="2">
        <v>4.26</v>
      </c>
      <c r="ID15" s="2">
        <v>4.2549999999999999</v>
      </c>
      <c r="IE15" s="2">
        <v>4.0599999999999996</v>
      </c>
      <c r="IG15" s="1">
        <v>100.48333333333326</v>
      </c>
      <c r="IH15" s="2">
        <v>1.81</v>
      </c>
      <c r="II15" s="2">
        <v>4.95</v>
      </c>
      <c r="IJ15" s="2">
        <f t="shared" si="27"/>
        <v>3.38</v>
      </c>
      <c r="IK15" s="2">
        <v>5.38</v>
      </c>
      <c r="IL15" s="2"/>
      <c r="IR15" s="1">
        <v>46.75</v>
      </c>
      <c r="IS15" s="2">
        <v>6.56</v>
      </c>
      <c r="IT15" s="2">
        <v>6.58</v>
      </c>
      <c r="IU15" s="9">
        <v>6.57</v>
      </c>
      <c r="IV15" s="2">
        <v>6.06</v>
      </c>
    </row>
    <row r="16" spans="2:256" x14ac:dyDescent="0.25">
      <c r="B16" s="11">
        <v>40191</v>
      </c>
      <c r="C16" s="2">
        <v>3.92</v>
      </c>
      <c r="E16" s="11"/>
      <c r="G16" s="34">
        <v>39736</v>
      </c>
      <c r="H16" s="30">
        <v>329.2035398230089</v>
      </c>
      <c r="I16" s="37"/>
      <c r="J16" s="37"/>
      <c r="K16" s="40"/>
      <c r="L16" s="38"/>
      <c r="M16" s="38"/>
      <c r="N16" s="38"/>
      <c r="O16" s="38"/>
      <c r="P16" s="39"/>
      <c r="Q16" s="39"/>
      <c r="R16" s="38"/>
      <c r="S16" s="38"/>
      <c r="T16" s="25"/>
      <c r="U16" s="38"/>
      <c r="AZ16" s="5">
        <v>71</v>
      </c>
      <c r="BA16" s="1">
        <v>5.7</v>
      </c>
      <c r="BB16" s="1">
        <v>2.9</v>
      </c>
      <c r="CC16" s="6">
        <v>57</v>
      </c>
      <c r="CD16" s="6">
        <f t="shared" si="1"/>
        <v>121</v>
      </c>
      <c r="CE16" s="7">
        <v>5.2</v>
      </c>
      <c r="CF16" s="7">
        <v>5</v>
      </c>
      <c r="CG16" s="1">
        <f t="shared" si="37"/>
        <v>5.0999999999999996</v>
      </c>
      <c r="CX16" s="1"/>
      <c r="CY16" s="2"/>
      <c r="CZ16" s="2"/>
      <c r="DA16" s="2"/>
      <c r="DR16" s="1">
        <v>99.1666666666666</v>
      </c>
      <c r="DS16" s="2">
        <v>-0.13</v>
      </c>
      <c r="DT16" s="2">
        <v>2.69</v>
      </c>
      <c r="DU16" s="2">
        <v>2.82</v>
      </c>
      <c r="DV16" s="2">
        <v>1.28</v>
      </c>
      <c r="DX16" s="8">
        <v>100.66666666666666</v>
      </c>
      <c r="DY16" s="2">
        <v>5.69</v>
      </c>
      <c r="DZ16" s="2">
        <v>5.63</v>
      </c>
      <c r="EA16" s="2">
        <f t="shared" si="28"/>
        <v>-6.0000000000000497E-2</v>
      </c>
      <c r="EB16" s="2">
        <f t="shared" si="29"/>
        <v>5.66</v>
      </c>
      <c r="ED16" s="1">
        <v>98.683333333333366</v>
      </c>
      <c r="EE16" s="2">
        <v>2.5</v>
      </c>
      <c r="EF16" s="2">
        <v>5.25</v>
      </c>
      <c r="EG16" s="2">
        <f t="shared" si="38"/>
        <v>2.75</v>
      </c>
      <c r="EH16" s="2">
        <f t="shared" si="39"/>
        <v>3.875</v>
      </c>
      <c r="EJ16" s="1">
        <v>99.133333333333383</v>
      </c>
      <c r="EK16" s="2">
        <v>7.38</v>
      </c>
      <c r="EL16" s="2">
        <v>6.56</v>
      </c>
      <c r="EM16" s="2">
        <f t="shared" si="7"/>
        <v>-0.82000000000000028</v>
      </c>
      <c r="EN16" s="2">
        <f t="shared" si="30"/>
        <v>6.97</v>
      </c>
      <c r="EP16" s="1">
        <v>99.48333333333332</v>
      </c>
      <c r="EQ16" s="2">
        <v>7.06</v>
      </c>
      <c r="ER16" s="2">
        <v>6.88</v>
      </c>
      <c r="ES16" s="1">
        <v>-0.18</v>
      </c>
      <c r="ET16" s="2">
        <v>6.97</v>
      </c>
      <c r="FB16" s="1">
        <v>67.45</v>
      </c>
      <c r="FC16" s="2">
        <v>3.75</v>
      </c>
      <c r="FD16" s="2">
        <v>4.3099999999999996</v>
      </c>
      <c r="FE16" s="2">
        <v>0.56000000000000005</v>
      </c>
      <c r="FF16" s="2">
        <v>4.03</v>
      </c>
      <c r="FN16" s="1">
        <v>47.416666666666671</v>
      </c>
      <c r="FO16" s="2">
        <v>5.0599999999999996</v>
      </c>
      <c r="FP16" s="2">
        <v>5.0599999999999996</v>
      </c>
      <c r="FQ16" s="2">
        <f t="shared" si="22"/>
        <v>0</v>
      </c>
      <c r="FR16" s="2">
        <f t="shared" si="23"/>
        <v>5.0599999999999996</v>
      </c>
      <c r="FT16" s="1">
        <v>45.9</v>
      </c>
      <c r="FU16" s="2">
        <v>0.75</v>
      </c>
      <c r="FV16" s="2">
        <v>3.92</v>
      </c>
      <c r="FW16" s="2">
        <v>3.17</v>
      </c>
      <c r="FX16" s="2">
        <f t="shared" si="31"/>
        <v>2.335</v>
      </c>
      <c r="FZ16" s="1">
        <v>44.633333333333169</v>
      </c>
      <c r="GA16" s="2">
        <v>3.88</v>
      </c>
      <c r="GB16" s="2">
        <v>3.92</v>
      </c>
      <c r="GC16" s="2">
        <v>0.04</v>
      </c>
      <c r="GD16" s="2">
        <f t="shared" si="32"/>
        <v>3.9</v>
      </c>
      <c r="GF16" s="1">
        <v>46.199999999999868</v>
      </c>
      <c r="GG16" s="2">
        <v>1.1299999999999999</v>
      </c>
      <c r="GH16" s="2">
        <v>4.3899999999999997</v>
      </c>
      <c r="GI16" s="2">
        <f t="shared" si="13"/>
        <v>3.26</v>
      </c>
      <c r="GJ16" s="2">
        <f t="shared" si="33"/>
        <v>2.76</v>
      </c>
      <c r="GL16" s="1">
        <v>99.699999999999918</v>
      </c>
      <c r="GM16" s="2">
        <v>2.19</v>
      </c>
      <c r="GN16" s="2">
        <v>5.4939999999999998</v>
      </c>
      <c r="GO16" s="2">
        <f t="shared" si="34"/>
        <v>3.3039999999999998</v>
      </c>
      <c r="GP16" s="2">
        <f t="shared" si="35"/>
        <v>3.8419999999999996</v>
      </c>
      <c r="GR16" s="2">
        <v>63.866666665999219</v>
      </c>
      <c r="GS16" s="2">
        <v>7</v>
      </c>
      <c r="GT16" s="2">
        <v>6.95</v>
      </c>
      <c r="GU16" s="2">
        <f t="shared" si="24"/>
        <v>6.9749999999999996</v>
      </c>
      <c r="GW16" s="1">
        <v>46.400000002468005</v>
      </c>
      <c r="GX16" s="2">
        <v>7.06</v>
      </c>
      <c r="GY16" s="9">
        <v>7.08</v>
      </c>
      <c r="GZ16" s="9">
        <f t="shared" si="25"/>
        <v>7.07</v>
      </c>
      <c r="HB16" s="1">
        <v>46.883333333333198</v>
      </c>
      <c r="HC16" s="2">
        <v>6.31</v>
      </c>
      <c r="HD16" s="2">
        <v>6.32</v>
      </c>
      <c r="HE16" s="2">
        <v>6.3150000000000004</v>
      </c>
      <c r="HG16" s="1">
        <v>43.266666666666822</v>
      </c>
      <c r="HH16" s="2">
        <v>5.38</v>
      </c>
      <c r="HI16" s="2">
        <v>5.39</v>
      </c>
      <c r="HJ16" s="2">
        <f t="shared" si="36"/>
        <v>5.3849999999999998</v>
      </c>
      <c r="HQ16" s="1">
        <v>48.716666666666711</v>
      </c>
      <c r="HR16" s="2">
        <v>3.69</v>
      </c>
      <c r="HS16" s="2">
        <v>3.7</v>
      </c>
      <c r="HT16" s="2">
        <f t="shared" si="26"/>
        <v>3.6950000000000003</v>
      </c>
      <c r="HV16" s="19">
        <v>48.3</v>
      </c>
      <c r="HW16" s="2">
        <v>2.88</v>
      </c>
      <c r="HX16" s="2">
        <v>2.95</v>
      </c>
      <c r="HY16" s="2">
        <v>2.915</v>
      </c>
      <c r="IA16" s="1">
        <v>51.81666666666672</v>
      </c>
      <c r="IB16" s="2">
        <v>1.5</v>
      </c>
      <c r="IC16" s="2">
        <v>4.26</v>
      </c>
      <c r="ID16" s="2">
        <v>4.26</v>
      </c>
      <c r="IE16" s="2">
        <v>4</v>
      </c>
      <c r="IG16" s="1">
        <v>101.91666666666671</v>
      </c>
      <c r="IH16" s="2">
        <v>1.81</v>
      </c>
      <c r="II16" s="2">
        <v>4.95</v>
      </c>
      <c r="IJ16" s="2">
        <f t="shared" si="27"/>
        <v>3.38</v>
      </c>
      <c r="IK16" s="2">
        <v>5.31</v>
      </c>
      <c r="IL16" s="2"/>
      <c r="IR16" s="1">
        <v>47.416666666666671</v>
      </c>
      <c r="IS16" s="2">
        <v>6.56</v>
      </c>
      <c r="IT16" s="2">
        <v>6.58</v>
      </c>
      <c r="IU16" s="9">
        <v>6.57</v>
      </c>
      <c r="IV16" s="2">
        <v>6.06</v>
      </c>
    </row>
    <row r="17" spans="2:256" x14ac:dyDescent="0.25">
      <c r="B17" s="11">
        <v>40236</v>
      </c>
      <c r="C17" s="2">
        <v>3.95</v>
      </c>
      <c r="E17" s="1"/>
      <c r="G17" s="34">
        <v>39767</v>
      </c>
      <c r="H17" s="30">
        <v>448.45360824742266</v>
      </c>
      <c r="I17" s="37"/>
      <c r="J17" s="37"/>
      <c r="K17" s="40"/>
      <c r="L17" s="38"/>
      <c r="M17" s="38"/>
      <c r="N17" s="38"/>
      <c r="O17" s="38"/>
      <c r="P17" s="39"/>
      <c r="Q17" s="39"/>
      <c r="R17" s="38"/>
      <c r="S17" s="38"/>
      <c r="T17" s="25"/>
      <c r="U17" s="38"/>
      <c r="AZ17" s="5">
        <v>72</v>
      </c>
      <c r="BA17" s="1">
        <v>5.7</v>
      </c>
      <c r="BB17" s="1">
        <v>2.9</v>
      </c>
      <c r="CC17" s="6">
        <v>58</v>
      </c>
      <c r="CD17" s="6">
        <f t="shared" si="1"/>
        <v>122</v>
      </c>
      <c r="CE17" s="7">
        <v>5.2</v>
      </c>
      <c r="CF17" s="7">
        <v>5.3</v>
      </c>
      <c r="CG17" s="1">
        <f t="shared" si="37"/>
        <v>5.25</v>
      </c>
      <c r="CX17" s="1"/>
      <c r="CY17" s="2"/>
      <c r="CZ17" s="2"/>
      <c r="DA17" s="2"/>
      <c r="DR17" s="1">
        <v>100.55</v>
      </c>
      <c r="DS17" s="2">
        <v>-0.13</v>
      </c>
      <c r="DT17" s="2">
        <v>2.63</v>
      </c>
      <c r="DU17" s="2">
        <v>2.76</v>
      </c>
      <c r="DV17" s="2">
        <v>1.25</v>
      </c>
      <c r="DX17" s="8">
        <v>102.05</v>
      </c>
      <c r="DY17" s="2">
        <v>5.69</v>
      </c>
      <c r="DZ17" s="2">
        <v>5.63</v>
      </c>
      <c r="EA17" s="2">
        <f t="shared" si="28"/>
        <v>-6.0000000000000497E-2</v>
      </c>
      <c r="EB17" s="2">
        <f t="shared" si="29"/>
        <v>5.66</v>
      </c>
      <c r="ED17" s="1">
        <v>100.06666666666666</v>
      </c>
      <c r="EE17" s="2">
        <v>2.5</v>
      </c>
      <c r="EF17" s="2">
        <v>5.25</v>
      </c>
      <c r="EG17" s="2">
        <f t="shared" si="38"/>
        <v>2.75</v>
      </c>
      <c r="EH17" s="2">
        <f t="shared" si="39"/>
        <v>3.875</v>
      </c>
      <c r="EJ17" s="1">
        <v>100.51666666666665</v>
      </c>
      <c r="EK17" s="2">
        <v>9.6300000000000008</v>
      </c>
      <c r="EL17" s="2">
        <v>6.69</v>
      </c>
      <c r="EM17" s="2">
        <f t="shared" si="7"/>
        <v>-2.9400000000000004</v>
      </c>
      <c r="EN17" s="2">
        <f t="shared" si="30"/>
        <v>8.16</v>
      </c>
      <c r="EP17" s="1">
        <v>100.86666666666662</v>
      </c>
      <c r="EQ17" s="2">
        <v>7.06</v>
      </c>
      <c r="ER17" s="2">
        <v>6.88</v>
      </c>
      <c r="ES17" s="1">
        <v>-0.18</v>
      </c>
      <c r="ET17" s="2">
        <v>6.97</v>
      </c>
      <c r="FB17" s="1">
        <v>68.366666666666617</v>
      </c>
      <c r="FC17" s="2">
        <v>4.5</v>
      </c>
      <c r="FD17" s="2">
        <v>4.1900000000000004</v>
      </c>
      <c r="FE17" s="2">
        <v>-0.31</v>
      </c>
      <c r="FF17" s="2">
        <v>4.3449999999999998</v>
      </c>
      <c r="FN17" s="1">
        <v>48.066666666666777</v>
      </c>
      <c r="FO17" s="2">
        <v>5.0599999999999996</v>
      </c>
      <c r="FP17" s="2">
        <v>5.0599999999999996</v>
      </c>
      <c r="FQ17" s="2">
        <f t="shared" si="22"/>
        <v>0</v>
      </c>
      <c r="FR17" s="2">
        <f t="shared" si="23"/>
        <v>5.0599999999999996</v>
      </c>
      <c r="FT17" s="1">
        <v>46.566666666666535</v>
      </c>
      <c r="FU17" s="2">
        <v>0.75</v>
      </c>
      <c r="FV17" s="2">
        <v>3.92</v>
      </c>
      <c r="FW17" s="2">
        <v>3.17</v>
      </c>
      <c r="FX17" s="2">
        <f t="shared" si="31"/>
        <v>2.335</v>
      </c>
      <c r="FZ17" s="1">
        <v>45.283333333333275</v>
      </c>
      <c r="GA17" s="2">
        <v>3.94</v>
      </c>
      <c r="GB17" s="2">
        <v>3.86</v>
      </c>
      <c r="GC17" s="2">
        <v>-8.0000000000000071E-2</v>
      </c>
      <c r="GD17" s="2">
        <f t="shared" si="32"/>
        <v>3.9</v>
      </c>
      <c r="GF17" s="1">
        <v>46.85</v>
      </c>
      <c r="GG17" s="2">
        <v>1.1299999999999999</v>
      </c>
      <c r="GH17" s="2">
        <v>4.45</v>
      </c>
      <c r="GI17" s="2">
        <f t="shared" si="13"/>
        <v>3.3200000000000003</v>
      </c>
      <c r="GJ17" s="2">
        <f t="shared" si="33"/>
        <v>2.79</v>
      </c>
      <c r="GL17" s="1">
        <v>101.1</v>
      </c>
      <c r="GM17" s="2">
        <v>2.13</v>
      </c>
      <c r="GN17" s="2">
        <v>5.4939999999999998</v>
      </c>
      <c r="GO17" s="2">
        <f t="shared" si="34"/>
        <v>3.3639999999999999</v>
      </c>
      <c r="GP17" s="2">
        <f t="shared" si="35"/>
        <v>3.8119999999999998</v>
      </c>
      <c r="GR17" s="2">
        <v>63.866666665999219</v>
      </c>
      <c r="GS17" s="2">
        <v>7</v>
      </c>
      <c r="GT17" s="2">
        <v>6.95</v>
      </c>
      <c r="GU17" s="2">
        <f t="shared" si="24"/>
        <v>6.9749999999999996</v>
      </c>
      <c r="GW17" s="1">
        <v>47.049999997252598</v>
      </c>
      <c r="GX17" s="2">
        <v>7.06</v>
      </c>
      <c r="GY17" s="9">
        <v>7.01</v>
      </c>
      <c r="GZ17" s="9">
        <f t="shared" si="25"/>
        <v>7.0350000000000001</v>
      </c>
      <c r="HB17" s="1">
        <v>47.549999999999919</v>
      </c>
      <c r="HC17" s="2">
        <v>6.31</v>
      </c>
      <c r="HD17" s="2">
        <v>6.32</v>
      </c>
      <c r="HE17" s="2">
        <v>6.3150000000000004</v>
      </c>
      <c r="HG17" s="1">
        <v>43.916666666666764</v>
      </c>
      <c r="HH17" s="2">
        <v>5.4</v>
      </c>
      <c r="HI17" s="2">
        <v>5.39</v>
      </c>
      <c r="HJ17" s="2">
        <f t="shared" si="36"/>
        <v>5.3949999999999996</v>
      </c>
      <c r="HQ17" s="1">
        <v>49.383333333333432</v>
      </c>
      <c r="HR17" s="2">
        <v>3.69</v>
      </c>
      <c r="HS17" s="2">
        <v>3.76</v>
      </c>
      <c r="HT17" s="2">
        <f t="shared" si="26"/>
        <v>3.7249999999999996</v>
      </c>
      <c r="HV17" s="19">
        <v>49.016666666666602</v>
      </c>
      <c r="HW17" s="2">
        <v>2.94</v>
      </c>
      <c r="HX17" s="2">
        <v>2.89</v>
      </c>
      <c r="HY17" s="2">
        <v>2.915</v>
      </c>
      <c r="IA17" s="1">
        <v>52.583333333333293</v>
      </c>
      <c r="IB17" s="2">
        <v>1.1299999999999999</v>
      </c>
      <c r="IC17" s="2">
        <v>4.26</v>
      </c>
      <c r="ID17" s="2">
        <v>4.26</v>
      </c>
      <c r="IE17" s="2">
        <v>4</v>
      </c>
      <c r="IG17" s="1">
        <v>103.33333333333323</v>
      </c>
      <c r="IH17" s="2">
        <v>1.81</v>
      </c>
      <c r="II17" s="2">
        <v>4.8899999999999997</v>
      </c>
      <c r="IJ17" s="2">
        <f t="shared" si="27"/>
        <v>3.3499999999999996</v>
      </c>
      <c r="IK17" s="2">
        <v>5.31</v>
      </c>
      <c r="IL17" s="2"/>
      <c r="IR17" s="1">
        <v>48.083333333333385</v>
      </c>
      <c r="IS17" s="2">
        <v>6.56</v>
      </c>
      <c r="IT17" s="2">
        <v>6.58</v>
      </c>
      <c r="IU17" s="9">
        <v>6.57</v>
      </c>
      <c r="IV17" s="2">
        <v>6.06</v>
      </c>
    </row>
    <row r="18" spans="2:256" x14ac:dyDescent="0.25">
      <c r="B18" s="11">
        <v>40268</v>
      </c>
      <c r="C18" s="2">
        <v>4.45</v>
      </c>
      <c r="E18" s="1"/>
      <c r="G18" s="34">
        <v>39797</v>
      </c>
      <c r="H18" s="30">
        <v>530.92783505154637</v>
      </c>
      <c r="I18" s="37"/>
      <c r="J18" s="37"/>
      <c r="K18" s="38"/>
      <c r="L18" s="38"/>
      <c r="M18" s="38"/>
      <c r="N18" s="38"/>
      <c r="O18" s="38"/>
      <c r="P18" s="39"/>
      <c r="Q18" s="39"/>
      <c r="R18" s="38"/>
      <c r="S18" s="38"/>
      <c r="T18" s="25"/>
      <c r="U18" s="38"/>
      <c r="AZ18" s="5">
        <v>73</v>
      </c>
      <c r="BA18" s="1">
        <v>5.7</v>
      </c>
      <c r="BB18" s="1">
        <v>2.9</v>
      </c>
      <c r="CC18" s="6">
        <v>59</v>
      </c>
      <c r="CD18" s="6">
        <f t="shared" si="1"/>
        <v>123</v>
      </c>
      <c r="CE18" s="7">
        <v>5.0999999999999996</v>
      </c>
      <c r="CF18" s="7">
        <v>5.4</v>
      </c>
      <c r="CG18" s="1">
        <f t="shared" si="37"/>
        <v>5.25</v>
      </c>
      <c r="CX18" s="1"/>
      <c r="CY18" s="2"/>
      <c r="CZ18" s="2"/>
      <c r="DA18" s="2"/>
      <c r="DR18" s="1">
        <v>101.91666666666673</v>
      </c>
      <c r="DS18" s="2">
        <v>-0.19</v>
      </c>
      <c r="DT18" s="2">
        <v>2.63</v>
      </c>
      <c r="DU18" s="2">
        <v>2.82</v>
      </c>
      <c r="DV18" s="2">
        <v>1.22</v>
      </c>
      <c r="DX18" s="8">
        <v>103.41666666666663</v>
      </c>
      <c r="DY18" s="2">
        <v>5.69</v>
      </c>
      <c r="DZ18" s="2">
        <v>5.63</v>
      </c>
      <c r="EA18" s="2">
        <f t="shared" si="28"/>
        <v>-6.0000000000000497E-2</v>
      </c>
      <c r="EB18" s="2">
        <f t="shared" si="29"/>
        <v>5.66</v>
      </c>
      <c r="ED18" s="1">
        <v>101.45</v>
      </c>
      <c r="EE18" s="2">
        <v>2.5</v>
      </c>
      <c r="EF18" s="2">
        <v>5.19</v>
      </c>
      <c r="EG18" s="2">
        <f t="shared" si="38"/>
        <v>2.6900000000000004</v>
      </c>
      <c r="EH18" s="2">
        <f t="shared" si="39"/>
        <v>3.8450000000000002</v>
      </c>
      <c r="EP18" s="1">
        <v>102.23333333333328</v>
      </c>
      <c r="EQ18" s="2">
        <v>7.06</v>
      </c>
      <c r="ER18" s="2">
        <v>6.88</v>
      </c>
      <c r="ES18" s="1">
        <v>-0.18</v>
      </c>
      <c r="ET18" s="2">
        <v>6.97</v>
      </c>
      <c r="FB18" s="1">
        <v>69.266666666666751</v>
      </c>
      <c r="FC18" s="2">
        <v>4.5</v>
      </c>
      <c r="FD18" s="2">
        <v>4.1900000000000004</v>
      </c>
      <c r="FE18" s="2">
        <v>-0.31</v>
      </c>
      <c r="FF18" s="2">
        <v>4.3449999999999998</v>
      </c>
      <c r="FN18" s="1">
        <v>48.716666666666711</v>
      </c>
      <c r="FO18" s="2">
        <v>5.0599999999999996</v>
      </c>
      <c r="FP18" s="2">
        <v>5.0599999999999996</v>
      </c>
      <c r="FQ18" s="2">
        <f t="shared" si="22"/>
        <v>0</v>
      </c>
      <c r="FR18" s="2">
        <f t="shared" si="23"/>
        <v>5.0599999999999996</v>
      </c>
      <c r="FT18" s="1">
        <v>47.21666666666664</v>
      </c>
      <c r="FU18" s="2">
        <v>0.75</v>
      </c>
      <c r="FV18" s="2">
        <v>3.92</v>
      </c>
      <c r="FW18" s="2">
        <v>3.17</v>
      </c>
      <c r="FX18" s="2">
        <f t="shared" si="31"/>
        <v>2.335</v>
      </c>
      <c r="FZ18" s="1">
        <v>45.933333333333209</v>
      </c>
      <c r="GA18" s="2">
        <v>0.88</v>
      </c>
      <c r="GB18" s="2">
        <v>3.92</v>
      </c>
      <c r="GC18" s="2">
        <v>3.04</v>
      </c>
      <c r="GD18" s="2">
        <f t="shared" si="32"/>
        <v>2.4</v>
      </c>
      <c r="GF18" s="1">
        <v>47.499999999999915</v>
      </c>
      <c r="GG18" s="2">
        <v>1.1299999999999999</v>
      </c>
      <c r="GH18" s="2">
        <v>4.3899999999999997</v>
      </c>
      <c r="GI18" s="2">
        <f t="shared" si="13"/>
        <v>3.26</v>
      </c>
      <c r="GJ18" s="2">
        <f t="shared" si="33"/>
        <v>2.76</v>
      </c>
      <c r="GL18" s="1">
        <v>102.5</v>
      </c>
      <c r="GM18" s="2">
        <v>2.19</v>
      </c>
      <c r="GN18" s="2">
        <v>5.4939999999999998</v>
      </c>
      <c r="GO18" s="2">
        <f t="shared" si="34"/>
        <v>3.3039999999999998</v>
      </c>
      <c r="GP18" s="2">
        <f t="shared" si="35"/>
        <v>3.8419999999999996</v>
      </c>
      <c r="GR18" s="2">
        <v>65.666666667675599</v>
      </c>
      <c r="GS18" s="2">
        <v>6.94</v>
      </c>
      <c r="GT18" s="2">
        <v>6.95</v>
      </c>
      <c r="GU18" s="2">
        <f t="shared" si="24"/>
        <v>6.9450000000000003</v>
      </c>
      <c r="GW18" s="1">
        <v>47.700000002514571</v>
      </c>
      <c r="GX18" s="2">
        <v>7.06</v>
      </c>
      <c r="GY18" s="9">
        <v>7.01</v>
      </c>
      <c r="GZ18" s="9">
        <f t="shared" si="25"/>
        <v>7.0350000000000001</v>
      </c>
      <c r="HB18" s="1">
        <v>48.2</v>
      </c>
      <c r="HC18" s="2">
        <v>6.31</v>
      </c>
      <c r="HD18" s="2">
        <v>6.25</v>
      </c>
      <c r="HE18" s="2">
        <v>6.28</v>
      </c>
      <c r="HG18" s="1">
        <v>44.600000000000094</v>
      </c>
      <c r="HH18" s="2">
        <v>5.44</v>
      </c>
      <c r="HI18" s="2">
        <v>5.45</v>
      </c>
      <c r="HJ18" s="2">
        <f t="shared" si="36"/>
        <v>5.4450000000000003</v>
      </c>
      <c r="HQ18" s="1">
        <v>50.066666666666762</v>
      </c>
      <c r="HR18" s="2">
        <v>3.69</v>
      </c>
      <c r="HS18" s="2">
        <v>3.7</v>
      </c>
      <c r="HT18" s="2">
        <f t="shared" si="26"/>
        <v>3.6950000000000003</v>
      </c>
      <c r="HV18" s="19">
        <v>49.683333333333323</v>
      </c>
      <c r="HW18" s="2">
        <v>2.94</v>
      </c>
      <c r="HX18" s="2">
        <v>2.95</v>
      </c>
      <c r="HY18" s="2">
        <v>2.9449999999999998</v>
      </c>
      <c r="IA18" s="1">
        <v>53.333333333333414</v>
      </c>
      <c r="IB18" s="2">
        <v>1</v>
      </c>
      <c r="IC18" s="2">
        <v>4.26</v>
      </c>
      <c r="ID18" s="2">
        <v>4.26</v>
      </c>
      <c r="IE18" s="2">
        <v>4</v>
      </c>
      <c r="IG18" s="1">
        <v>104.75</v>
      </c>
      <c r="IH18" s="2">
        <v>1.75</v>
      </c>
      <c r="II18" s="2">
        <v>4.8899999999999997</v>
      </c>
      <c r="IJ18" s="2">
        <f t="shared" si="27"/>
        <v>3.32</v>
      </c>
      <c r="IK18" s="2">
        <v>5.31</v>
      </c>
      <c r="IL18" s="2"/>
      <c r="IR18" s="1">
        <v>48.75</v>
      </c>
      <c r="IS18" s="2">
        <v>6.56</v>
      </c>
      <c r="IT18" s="2">
        <v>6.58</v>
      </c>
      <c r="IU18" s="9">
        <v>6.57</v>
      </c>
      <c r="IV18" s="2">
        <v>6.06</v>
      </c>
    </row>
    <row r="19" spans="2:256" x14ac:dyDescent="0.25">
      <c r="B19" s="11">
        <v>40295</v>
      </c>
      <c r="C19" s="2">
        <v>5.44</v>
      </c>
      <c r="E19" s="1"/>
      <c r="G19" s="34">
        <v>39828</v>
      </c>
      <c r="H19" s="30">
        <v>672.1649484536083</v>
      </c>
      <c r="I19" s="37"/>
      <c r="J19" s="37"/>
      <c r="K19" s="38"/>
      <c r="L19" s="38"/>
      <c r="M19" s="38"/>
      <c r="N19" s="38"/>
      <c r="O19" s="38"/>
      <c r="P19" s="39"/>
      <c r="Q19" s="39"/>
      <c r="R19" s="38"/>
      <c r="S19" s="38"/>
      <c r="T19" s="25"/>
      <c r="U19" s="38"/>
      <c r="AZ19" s="5">
        <v>74</v>
      </c>
      <c r="BA19" s="1">
        <v>5.6</v>
      </c>
      <c r="BB19" s="1">
        <v>2.9</v>
      </c>
      <c r="CC19" s="6">
        <v>60</v>
      </c>
      <c r="CD19" s="6">
        <f t="shared" si="1"/>
        <v>124</v>
      </c>
      <c r="CE19" s="7">
        <v>5.0999999999999996</v>
      </c>
      <c r="CF19" s="7">
        <v>5.4</v>
      </c>
      <c r="CG19" s="1">
        <f t="shared" si="37"/>
        <v>5.25</v>
      </c>
      <c r="CX19" s="1"/>
      <c r="CY19" s="2"/>
      <c r="CZ19" s="2"/>
      <c r="DA19" s="2"/>
      <c r="DR19" s="1">
        <v>103.3</v>
      </c>
      <c r="DS19" s="2">
        <v>-0.19</v>
      </c>
      <c r="DT19" s="2">
        <v>2.63</v>
      </c>
      <c r="DU19" s="2">
        <v>2.82</v>
      </c>
      <c r="DV19" s="2">
        <v>1.22</v>
      </c>
      <c r="DX19" s="8">
        <v>104.8</v>
      </c>
      <c r="DY19" s="2">
        <v>5.69</v>
      </c>
      <c r="DZ19" s="2">
        <v>5.63</v>
      </c>
      <c r="EA19" s="2">
        <f t="shared" si="28"/>
        <v>-6.0000000000000497E-2</v>
      </c>
      <c r="EB19" s="2">
        <f t="shared" si="29"/>
        <v>5.66</v>
      </c>
      <c r="ED19" s="1">
        <v>102.81666666666675</v>
      </c>
      <c r="EE19" s="2">
        <v>2.5</v>
      </c>
      <c r="EF19" s="2">
        <v>5.19</v>
      </c>
      <c r="EG19" s="2">
        <f t="shared" si="38"/>
        <v>2.6900000000000004</v>
      </c>
      <c r="EH19" s="2">
        <f t="shared" si="39"/>
        <v>3.8450000000000002</v>
      </c>
      <c r="EP19" s="1">
        <v>103.61666666666665</v>
      </c>
      <c r="EQ19" s="2">
        <v>7.06</v>
      </c>
      <c r="ER19" s="2">
        <v>6.88</v>
      </c>
      <c r="ES19" s="1">
        <v>-0.18</v>
      </c>
      <c r="ET19" s="2">
        <v>6.97</v>
      </c>
      <c r="FB19" s="1">
        <v>70.183333333333351</v>
      </c>
      <c r="FC19" s="2">
        <v>4.5</v>
      </c>
      <c r="FD19" s="2">
        <v>4.1900000000000004</v>
      </c>
      <c r="FE19" s="2">
        <v>-0.31</v>
      </c>
      <c r="FF19" s="2">
        <v>4.3449999999999998</v>
      </c>
      <c r="FN19" s="1">
        <v>49.383333333333269</v>
      </c>
      <c r="FO19" s="2">
        <v>1.69</v>
      </c>
      <c r="FP19" s="2">
        <v>5.0599999999999996</v>
      </c>
      <c r="FQ19" s="2">
        <f t="shared" si="22"/>
        <v>3.3699999999999997</v>
      </c>
      <c r="FR19" s="2">
        <f t="shared" si="23"/>
        <v>3.375</v>
      </c>
      <c r="FT19" s="1">
        <v>47.883333333333354</v>
      </c>
      <c r="FU19" s="2">
        <v>0.75</v>
      </c>
      <c r="FV19" s="2">
        <v>3.92</v>
      </c>
      <c r="FW19" s="2">
        <v>3.17</v>
      </c>
      <c r="FX19" s="2">
        <f t="shared" si="31"/>
        <v>2.335</v>
      </c>
      <c r="FZ19" s="1">
        <v>46.583333333333314</v>
      </c>
      <c r="GA19" s="2">
        <v>0.69</v>
      </c>
      <c r="GB19" s="2">
        <v>3.92</v>
      </c>
      <c r="GC19" s="2">
        <v>3.23</v>
      </c>
      <c r="GD19" s="2">
        <f t="shared" si="32"/>
        <v>2.3049999999999997</v>
      </c>
      <c r="GF19" s="1">
        <v>48.15</v>
      </c>
      <c r="GG19" s="2">
        <v>1.1299999999999999</v>
      </c>
      <c r="GH19" s="2">
        <v>4.45</v>
      </c>
      <c r="GI19" s="2">
        <f t="shared" si="13"/>
        <v>3.3200000000000003</v>
      </c>
      <c r="GJ19" s="2">
        <f t="shared" si="33"/>
        <v>2.79</v>
      </c>
      <c r="GL19" s="1">
        <v>103.91666666666671</v>
      </c>
      <c r="GM19" s="2">
        <v>2.19</v>
      </c>
      <c r="GN19" s="2">
        <v>5.4939999999999998</v>
      </c>
      <c r="GO19" s="2">
        <f t="shared" si="34"/>
        <v>3.3039999999999998</v>
      </c>
      <c r="GP19" s="2">
        <f t="shared" si="35"/>
        <v>3.8419999999999996</v>
      </c>
      <c r="GR19" s="2">
        <v>66.54999999795109</v>
      </c>
      <c r="GS19" s="2">
        <v>7</v>
      </c>
      <c r="GT19" s="2">
        <v>6.95</v>
      </c>
      <c r="GU19" s="2">
        <f t="shared" si="24"/>
        <v>6.9749999999999996</v>
      </c>
      <c r="GW19" s="1">
        <v>48.349999997299165</v>
      </c>
      <c r="GX19" s="2">
        <v>7.06</v>
      </c>
      <c r="GY19" s="9">
        <v>7.01</v>
      </c>
      <c r="GZ19" s="9">
        <f t="shared" si="25"/>
        <v>7.0350000000000001</v>
      </c>
      <c r="HB19" s="1">
        <v>48.849999999999802</v>
      </c>
      <c r="HC19" s="2">
        <v>6.25</v>
      </c>
      <c r="HD19" s="2">
        <v>6.32</v>
      </c>
      <c r="HE19" s="2">
        <v>6.2850000000000001</v>
      </c>
      <c r="HG19" s="1">
        <v>45.266666666666815</v>
      </c>
      <c r="HH19" s="2">
        <v>5.44</v>
      </c>
      <c r="HI19" s="2">
        <v>5.45</v>
      </c>
      <c r="HJ19" s="2">
        <f t="shared" si="36"/>
        <v>5.4450000000000003</v>
      </c>
      <c r="HQ19" s="1">
        <v>50.73333333333332</v>
      </c>
      <c r="HR19" s="2">
        <v>3.75</v>
      </c>
      <c r="HS19" s="2">
        <v>3.76</v>
      </c>
      <c r="HT19" s="2">
        <f t="shared" si="26"/>
        <v>3.7549999999999999</v>
      </c>
      <c r="HV19" s="19">
        <v>50.366666666666653</v>
      </c>
      <c r="HW19" s="2">
        <v>0.5</v>
      </c>
      <c r="HX19" s="2">
        <v>2.95</v>
      </c>
      <c r="HY19" s="2">
        <v>2.95</v>
      </c>
      <c r="IA19" s="1">
        <v>54.016666666666744</v>
      </c>
      <c r="IB19" s="2">
        <v>1</v>
      </c>
      <c r="IC19" s="2">
        <v>4.26</v>
      </c>
      <c r="ID19" s="2">
        <v>4.26</v>
      </c>
      <c r="IE19" s="2">
        <v>4.0599999999999996</v>
      </c>
      <c r="IG19" s="1">
        <v>106.1833333333332</v>
      </c>
      <c r="IH19" s="2">
        <v>1.75</v>
      </c>
      <c r="II19" s="2">
        <v>4.8899999999999997</v>
      </c>
      <c r="IJ19" s="2">
        <f t="shared" si="27"/>
        <v>3.32</v>
      </c>
      <c r="IK19" s="2">
        <v>5.31</v>
      </c>
      <c r="IL19" s="2"/>
      <c r="IR19" s="1">
        <v>49.416666666666664</v>
      </c>
      <c r="IS19" s="2">
        <v>6.56</v>
      </c>
      <c r="IT19" s="2">
        <v>6.51</v>
      </c>
      <c r="IU19" s="9">
        <v>6.5350000000000001</v>
      </c>
      <c r="IV19" s="2">
        <v>6.06</v>
      </c>
    </row>
    <row r="20" spans="2:256" x14ac:dyDescent="0.25">
      <c r="B20" s="11">
        <v>40370</v>
      </c>
      <c r="C20" s="2">
        <v>6.99</v>
      </c>
      <c r="E20" s="1"/>
      <c r="G20" s="34">
        <v>39859</v>
      </c>
      <c r="H20" s="30">
        <v>634.02061855670104</v>
      </c>
      <c r="I20" s="37"/>
      <c r="J20" s="37"/>
      <c r="K20" s="38"/>
      <c r="L20" s="38"/>
      <c r="M20" s="38"/>
      <c r="N20" s="38"/>
      <c r="O20" s="38"/>
      <c r="P20" s="39"/>
      <c r="Q20" s="39"/>
      <c r="R20" s="38"/>
      <c r="S20" s="38"/>
      <c r="T20" s="25"/>
      <c r="U20" s="38"/>
      <c r="AZ20" s="5">
        <v>75</v>
      </c>
      <c r="BA20" s="1">
        <v>5.6</v>
      </c>
      <c r="BB20" s="1">
        <v>2.9</v>
      </c>
      <c r="CC20" s="6">
        <v>62</v>
      </c>
      <c r="CD20" s="6">
        <f t="shared" si="1"/>
        <v>126</v>
      </c>
      <c r="CE20" s="7">
        <v>5.0999999999999996</v>
      </c>
      <c r="CF20" s="7">
        <v>5.0999999999999996</v>
      </c>
      <c r="CG20" s="1">
        <f t="shared" si="37"/>
        <v>5.0999999999999996</v>
      </c>
      <c r="CX20" s="1"/>
      <c r="CY20" s="2"/>
      <c r="CZ20" s="2"/>
      <c r="DA20" s="2"/>
      <c r="DR20" s="1">
        <v>104.68333333333329</v>
      </c>
      <c r="DS20" s="2">
        <v>-0.19</v>
      </c>
      <c r="DT20" s="2">
        <v>2.56</v>
      </c>
      <c r="DU20" s="2">
        <v>2.75</v>
      </c>
      <c r="DV20" s="2">
        <v>1.1850000000000001</v>
      </c>
      <c r="DX20" s="8">
        <v>106.16666666666663</v>
      </c>
      <c r="DY20" s="2">
        <v>5.69</v>
      </c>
      <c r="DZ20" s="2">
        <v>5.63</v>
      </c>
      <c r="EA20" s="2">
        <f t="shared" si="28"/>
        <v>-6.0000000000000497E-2</v>
      </c>
      <c r="EB20" s="2">
        <f t="shared" si="29"/>
        <v>5.66</v>
      </c>
      <c r="ED20" s="1">
        <v>104.2</v>
      </c>
      <c r="EE20" s="2">
        <v>2.5</v>
      </c>
      <c r="EF20" s="2">
        <v>5.19</v>
      </c>
      <c r="EG20" s="2">
        <f t="shared" si="38"/>
        <v>2.6900000000000004</v>
      </c>
      <c r="EH20" s="2">
        <f t="shared" si="39"/>
        <v>3.8450000000000002</v>
      </c>
      <c r="EP20" s="1">
        <v>104.98333333333331</v>
      </c>
      <c r="EQ20" s="2">
        <v>7.06</v>
      </c>
      <c r="ER20" s="2">
        <v>6.88</v>
      </c>
      <c r="ES20" s="1">
        <v>-0.18</v>
      </c>
      <c r="ET20" s="2">
        <v>6.97</v>
      </c>
      <c r="FB20" s="1">
        <v>71.083333333333329</v>
      </c>
      <c r="FC20" s="2">
        <v>4.5599999999999996</v>
      </c>
      <c r="FD20" s="2">
        <v>4.25</v>
      </c>
      <c r="FE20" s="2">
        <v>-0.31</v>
      </c>
      <c r="FF20" s="2">
        <v>4.4050000000000002</v>
      </c>
      <c r="FN20" s="1">
        <v>50.683333333333479</v>
      </c>
      <c r="FO20" s="2">
        <v>1.88</v>
      </c>
      <c r="FP20" s="2">
        <v>5.0599999999999996</v>
      </c>
      <c r="FQ20" s="2">
        <f t="shared" si="22"/>
        <v>3.1799999999999997</v>
      </c>
      <c r="FR20" s="2">
        <f t="shared" si="23"/>
        <v>3.4699999999999998</v>
      </c>
      <c r="FT20" s="1">
        <v>48.533333333333303</v>
      </c>
      <c r="FU20" s="2">
        <v>0.81</v>
      </c>
      <c r="FV20" s="2">
        <v>3.92</v>
      </c>
      <c r="FW20" s="2">
        <v>3.11</v>
      </c>
      <c r="FX20" s="2">
        <f t="shared" si="31"/>
        <v>2.3650000000000002</v>
      </c>
      <c r="FZ20" s="1">
        <v>47.233333333333256</v>
      </c>
      <c r="GA20" s="2">
        <v>0.63</v>
      </c>
      <c r="GB20" s="2">
        <v>3.92</v>
      </c>
      <c r="GC20" s="2">
        <v>3.29</v>
      </c>
      <c r="GD20" s="2">
        <f t="shared" si="32"/>
        <v>2.2749999999999999</v>
      </c>
      <c r="GF20" s="1">
        <v>48.800000000000111</v>
      </c>
      <c r="GG20" s="2">
        <v>1.1299999999999999</v>
      </c>
      <c r="GH20" s="2">
        <v>4.45</v>
      </c>
      <c r="GI20" s="2">
        <f t="shared" ref="GI20:GI43" si="40">GH20-GG20</f>
        <v>3.3200000000000003</v>
      </c>
      <c r="GJ20" s="2">
        <f t="shared" si="33"/>
        <v>2.79</v>
      </c>
      <c r="GL20" s="1">
        <v>105.31666666666661</v>
      </c>
      <c r="GM20" s="2">
        <v>2.19</v>
      </c>
      <c r="GN20" s="2">
        <v>5.4939999999999998</v>
      </c>
      <c r="GO20" s="2">
        <f t="shared" si="34"/>
        <v>3.3039999999999998</v>
      </c>
      <c r="GP20" s="2">
        <f t="shared" si="35"/>
        <v>3.8419999999999996</v>
      </c>
      <c r="GR20" s="2">
        <v>67.449999998789281</v>
      </c>
      <c r="GS20" s="2">
        <v>7</v>
      </c>
      <c r="GT20" s="2">
        <v>7.01</v>
      </c>
      <c r="GU20" s="2">
        <f t="shared" si="24"/>
        <v>7.0049999999999999</v>
      </c>
      <c r="GW20" s="1">
        <v>49.000000002561137</v>
      </c>
      <c r="GX20" s="2">
        <v>7.06</v>
      </c>
      <c r="GY20" s="9">
        <v>7.01</v>
      </c>
      <c r="GZ20" s="9">
        <f t="shared" si="25"/>
        <v>7.0350000000000001</v>
      </c>
      <c r="HB20" s="1">
        <v>49.499999999999901</v>
      </c>
      <c r="HC20" s="2">
        <v>6.31</v>
      </c>
      <c r="HD20" s="2">
        <v>6.32</v>
      </c>
      <c r="HE20" s="2">
        <v>6.3150000000000004</v>
      </c>
      <c r="HG20" s="1">
        <v>45.95</v>
      </c>
      <c r="HH20" s="2">
        <v>5.44</v>
      </c>
      <c r="HI20" s="2">
        <v>5.45</v>
      </c>
      <c r="HJ20" s="2">
        <f t="shared" si="36"/>
        <v>5.4450000000000003</v>
      </c>
      <c r="HQ20" s="1">
        <v>51.433333333333273</v>
      </c>
      <c r="HR20" s="2">
        <v>3.75</v>
      </c>
      <c r="HS20" s="2">
        <v>3.76</v>
      </c>
      <c r="HT20" s="2">
        <f t="shared" si="26"/>
        <v>3.7549999999999999</v>
      </c>
      <c r="HV20" s="19">
        <v>51.033333333333374</v>
      </c>
      <c r="HW20" s="2">
        <v>-0.19</v>
      </c>
      <c r="HX20" s="2">
        <v>2.95</v>
      </c>
      <c r="HY20" s="2">
        <v>2.95</v>
      </c>
      <c r="IA20" s="1">
        <v>54.783333333333317</v>
      </c>
      <c r="IB20" s="2">
        <v>1</v>
      </c>
      <c r="IC20" s="2">
        <v>4.26</v>
      </c>
      <c r="ID20" s="2">
        <v>4.26</v>
      </c>
      <c r="IE20" s="2">
        <v>4</v>
      </c>
      <c r="IG20" s="1">
        <v>107.6</v>
      </c>
      <c r="IH20" s="2">
        <v>1.75</v>
      </c>
      <c r="II20" s="2">
        <v>4.83</v>
      </c>
      <c r="IJ20" s="2">
        <f t="shared" si="27"/>
        <v>3.29</v>
      </c>
      <c r="IK20" s="2">
        <v>5.25</v>
      </c>
      <c r="IL20" s="2"/>
      <c r="IR20" s="1">
        <v>50.083333333333385</v>
      </c>
      <c r="IS20" s="2">
        <v>6.56</v>
      </c>
      <c r="IT20" s="2">
        <v>6.51</v>
      </c>
      <c r="IU20" s="9">
        <v>6.5350000000000001</v>
      </c>
      <c r="IV20" s="2">
        <v>6.06</v>
      </c>
    </row>
    <row r="21" spans="2:256" x14ac:dyDescent="0.25">
      <c r="B21" s="11">
        <v>40380</v>
      </c>
      <c r="C21" s="2">
        <v>7.05</v>
      </c>
      <c r="E21" s="1"/>
      <c r="G21" s="34">
        <v>39887</v>
      </c>
      <c r="H21" s="30">
        <v>601.03092783505156</v>
      </c>
      <c r="I21" s="37"/>
      <c r="J21" s="37"/>
      <c r="K21" s="38"/>
      <c r="L21" s="38"/>
      <c r="M21" s="38"/>
      <c r="N21" s="38"/>
      <c r="O21" s="38"/>
      <c r="P21" s="39"/>
      <c r="Q21" s="39"/>
      <c r="R21" s="38"/>
      <c r="S21" s="38"/>
      <c r="T21" s="25"/>
      <c r="U21" s="38"/>
      <c r="AZ21" s="5">
        <v>76</v>
      </c>
      <c r="BA21" s="1">
        <v>5.6</v>
      </c>
      <c r="BB21" s="1">
        <v>2.9</v>
      </c>
      <c r="CC21" s="6">
        <v>64</v>
      </c>
      <c r="CD21" s="6">
        <f t="shared" si="1"/>
        <v>128</v>
      </c>
      <c r="CE21" s="7">
        <v>5.0999999999999996</v>
      </c>
      <c r="CF21" s="7">
        <v>5.0999999999999996</v>
      </c>
      <c r="CG21" s="1">
        <f t="shared" si="37"/>
        <v>5.0999999999999996</v>
      </c>
      <c r="CX21" s="1"/>
      <c r="CY21" s="2"/>
      <c r="CZ21" s="2"/>
      <c r="DA21" s="2"/>
      <c r="DR21" s="1">
        <v>106.05</v>
      </c>
      <c r="DS21" s="2">
        <v>-0.19</v>
      </c>
      <c r="DT21" s="2">
        <v>2.56</v>
      </c>
      <c r="DU21" s="2">
        <v>2.75</v>
      </c>
      <c r="DV21" s="2">
        <v>1.1850000000000001</v>
      </c>
      <c r="DX21" s="8">
        <v>107.55</v>
      </c>
      <c r="DY21" s="2">
        <v>5.69</v>
      </c>
      <c r="DZ21" s="2">
        <v>5.63</v>
      </c>
      <c r="EA21" s="2">
        <f t="shared" si="28"/>
        <v>-6.0000000000000497E-2</v>
      </c>
      <c r="EB21" s="2">
        <f t="shared" si="29"/>
        <v>5.66</v>
      </c>
      <c r="ED21" s="1">
        <v>105.56666666666671</v>
      </c>
      <c r="EE21" s="2">
        <v>3.38</v>
      </c>
      <c r="EF21" s="2">
        <v>5.38</v>
      </c>
      <c r="EG21" s="2">
        <f t="shared" si="38"/>
        <v>2</v>
      </c>
      <c r="EH21" s="2">
        <f t="shared" si="39"/>
        <v>4.38</v>
      </c>
      <c r="EP21" s="1">
        <v>106.36666666666659</v>
      </c>
      <c r="EQ21" s="2">
        <v>7.06</v>
      </c>
      <c r="ER21" s="2">
        <v>6.88</v>
      </c>
      <c r="ES21" s="1">
        <v>-0.18</v>
      </c>
      <c r="ET21" s="2">
        <v>6.97</v>
      </c>
      <c r="FB21" s="1">
        <v>72.000000000000085</v>
      </c>
      <c r="FC21" s="2">
        <v>4.63</v>
      </c>
      <c r="FD21" s="2">
        <v>4.38</v>
      </c>
      <c r="FE21" s="2">
        <v>-0.25</v>
      </c>
      <c r="FF21" s="2">
        <v>4.5049999999999999</v>
      </c>
      <c r="FN21" s="1">
        <v>51.333333333333258</v>
      </c>
      <c r="FO21" s="2">
        <v>1.75</v>
      </c>
      <c r="FP21" s="2">
        <v>5.0599999999999996</v>
      </c>
      <c r="FQ21" s="2">
        <f t="shared" si="22"/>
        <v>3.3099999999999996</v>
      </c>
      <c r="FR21" s="2">
        <f t="shared" si="23"/>
        <v>3.4049999999999998</v>
      </c>
      <c r="FT21" s="1">
        <v>49.183333333333238</v>
      </c>
      <c r="FU21" s="2">
        <v>0.81</v>
      </c>
      <c r="FV21" s="2">
        <v>3.92</v>
      </c>
      <c r="FW21" s="2">
        <v>3.11</v>
      </c>
      <c r="FX21" s="2">
        <f t="shared" si="31"/>
        <v>2.3650000000000002</v>
      </c>
      <c r="FZ21" s="1">
        <v>47.883333333333198</v>
      </c>
      <c r="GA21" s="2">
        <v>0.69</v>
      </c>
      <c r="GB21" s="2">
        <v>3.92</v>
      </c>
      <c r="GC21" s="2">
        <v>3.23</v>
      </c>
      <c r="GD21" s="2">
        <f t="shared" si="32"/>
        <v>2.3049999999999997</v>
      </c>
      <c r="GF21" s="1">
        <v>49.466666666666669</v>
      </c>
      <c r="GG21" s="2">
        <v>1.1299999999999999</v>
      </c>
      <c r="GH21" s="2">
        <v>4.45</v>
      </c>
      <c r="GI21" s="2">
        <f t="shared" si="40"/>
        <v>3.3200000000000003</v>
      </c>
      <c r="GJ21" s="2">
        <f t="shared" si="33"/>
        <v>2.79</v>
      </c>
      <c r="GL21" s="1">
        <v>106.71666666666667</v>
      </c>
      <c r="GM21" s="2">
        <v>2.19</v>
      </c>
      <c r="GN21" s="2">
        <v>5.4340000000000002</v>
      </c>
      <c r="GO21" s="2">
        <f t="shared" si="34"/>
        <v>3.2440000000000002</v>
      </c>
      <c r="GP21" s="2">
        <f t="shared" si="35"/>
        <v>3.8120000000000003</v>
      </c>
      <c r="GR21" s="2">
        <v>68.349999999627471</v>
      </c>
      <c r="GS21" s="2">
        <v>6.94</v>
      </c>
      <c r="GT21" s="2">
        <v>6.95</v>
      </c>
      <c r="GU21" s="2">
        <f t="shared" si="24"/>
        <v>6.9450000000000003</v>
      </c>
      <c r="GW21" s="1">
        <v>49.649999997345731</v>
      </c>
      <c r="GX21" s="2">
        <v>7</v>
      </c>
      <c r="GY21" s="9">
        <v>7.01</v>
      </c>
      <c r="GZ21" s="9">
        <f t="shared" si="25"/>
        <v>7.0049999999999999</v>
      </c>
      <c r="HB21" s="1">
        <v>50.15</v>
      </c>
      <c r="HC21" s="2">
        <v>6.31</v>
      </c>
      <c r="HD21" s="2">
        <v>6.32</v>
      </c>
      <c r="HE21" s="2">
        <v>6.3150000000000004</v>
      </c>
      <c r="HG21" s="1">
        <v>46.616666666666703</v>
      </c>
      <c r="HH21" s="2">
        <v>5.44</v>
      </c>
      <c r="HI21" s="2">
        <v>5.45</v>
      </c>
      <c r="HJ21" s="2">
        <f t="shared" si="36"/>
        <v>5.4450000000000003</v>
      </c>
      <c r="HQ21" s="1">
        <v>52.100000000000151</v>
      </c>
      <c r="HR21" s="2">
        <v>3.75</v>
      </c>
      <c r="HS21" s="2">
        <v>3.76</v>
      </c>
      <c r="HT21" s="2">
        <f t="shared" si="26"/>
        <v>3.7549999999999999</v>
      </c>
      <c r="HV21" s="19">
        <v>51.716666666666704</v>
      </c>
      <c r="HW21" s="2">
        <v>-0.13</v>
      </c>
      <c r="HX21" s="2">
        <v>2.95</v>
      </c>
      <c r="HY21" s="2">
        <v>2.95</v>
      </c>
      <c r="IA21" s="1">
        <v>55.533333333333431</v>
      </c>
      <c r="IB21" s="2">
        <v>1.06</v>
      </c>
      <c r="IC21" s="2">
        <v>4.26</v>
      </c>
      <c r="ID21" s="2">
        <v>4.26</v>
      </c>
      <c r="IE21" s="2">
        <v>4</v>
      </c>
      <c r="IG21" s="1">
        <v>109.01666666666671</v>
      </c>
      <c r="IH21" s="2">
        <v>1.75</v>
      </c>
      <c r="II21" s="2">
        <v>4.76</v>
      </c>
      <c r="IJ21" s="2">
        <f t="shared" si="27"/>
        <v>3.2549999999999999</v>
      </c>
      <c r="IK21" s="2">
        <v>5.19</v>
      </c>
      <c r="IL21" s="2"/>
      <c r="IR21" s="1">
        <v>50.75</v>
      </c>
      <c r="IS21" s="2">
        <v>6.56</v>
      </c>
      <c r="IT21" s="2">
        <v>6.58</v>
      </c>
      <c r="IU21" s="9">
        <v>6.57</v>
      </c>
      <c r="IV21" s="2">
        <v>6.06</v>
      </c>
    </row>
    <row r="22" spans="2:256" x14ac:dyDescent="0.25">
      <c r="B22" s="11">
        <v>40419</v>
      </c>
      <c r="C22" s="2">
        <v>6.32</v>
      </c>
      <c r="E22" s="1"/>
      <c r="G22" s="34">
        <v>39918</v>
      </c>
      <c r="H22" s="30">
        <v>363.91752577319591</v>
      </c>
      <c r="I22" s="30"/>
      <c r="J22" s="30"/>
      <c r="K22" s="31"/>
      <c r="L22" s="31"/>
      <c r="M22" s="31"/>
      <c r="N22" s="31"/>
      <c r="O22" s="31"/>
      <c r="P22" s="33"/>
      <c r="Q22" s="33"/>
      <c r="R22" s="31"/>
      <c r="S22" s="31"/>
      <c r="T22" s="25"/>
      <c r="U22" s="31"/>
      <c r="AZ22" s="5">
        <v>77</v>
      </c>
      <c r="BA22" s="1">
        <v>5.6</v>
      </c>
      <c r="BB22" s="1">
        <v>2.9</v>
      </c>
      <c r="CC22" s="6">
        <v>68</v>
      </c>
      <c r="CD22" s="6">
        <f t="shared" si="1"/>
        <v>132</v>
      </c>
      <c r="CE22" s="7">
        <v>5.0999999999999996</v>
      </c>
      <c r="CF22" s="7">
        <v>5.0999999999999996</v>
      </c>
      <c r="CG22" s="1">
        <f t="shared" si="37"/>
        <v>5.0999999999999996</v>
      </c>
      <c r="CX22" s="1"/>
      <c r="CY22" s="2"/>
      <c r="CZ22" s="2"/>
      <c r="DA22" s="2"/>
      <c r="DR22" s="1">
        <v>107.43333333333339</v>
      </c>
      <c r="DS22" s="2">
        <v>-0.25</v>
      </c>
      <c r="DT22" s="2">
        <v>2.56</v>
      </c>
      <c r="DU22" s="2">
        <v>2.81</v>
      </c>
      <c r="DV22" s="2">
        <v>1.155</v>
      </c>
      <c r="DX22" s="8">
        <v>108.93333333333328</v>
      </c>
      <c r="DY22" s="2">
        <v>5.75</v>
      </c>
      <c r="DZ22" s="2">
        <v>5.63</v>
      </c>
      <c r="EA22" s="2">
        <f t="shared" si="28"/>
        <v>-0.12000000000000011</v>
      </c>
      <c r="EB22" s="2">
        <f t="shared" si="29"/>
        <v>5.6899999999999995</v>
      </c>
      <c r="ED22" s="1">
        <v>106.95</v>
      </c>
      <c r="EE22" s="2">
        <v>5.44</v>
      </c>
      <c r="EF22" s="2">
        <v>5.5</v>
      </c>
      <c r="EG22" s="2">
        <f t="shared" si="38"/>
        <v>5.9999999999999609E-2</v>
      </c>
      <c r="EH22" s="2">
        <f t="shared" si="39"/>
        <v>5.4700000000000006</v>
      </c>
      <c r="EP22" s="1">
        <v>109.11666666666662</v>
      </c>
      <c r="EQ22" s="2">
        <v>7.06</v>
      </c>
      <c r="ER22" s="2">
        <v>6.88</v>
      </c>
      <c r="ES22" s="1">
        <v>-0.18</v>
      </c>
      <c r="ET22" s="2">
        <v>6.97</v>
      </c>
      <c r="FB22" s="1">
        <v>72.900000000000063</v>
      </c>
      <c r="FC22" s="2">
        <v>4.8099999999999996</v>
      </c>
      <c r="FD22" s="2">
        <v>4.4400000000000004</v>
      </c>
      <c r="FE22" s="2">
        <v>-0.36999999999999922</v>
      </c>
      <c r="FF22" s="2">
        <v>4.625</v>
      </c>
      <c r="FN22" s="1">
        <v>51.983333333333363</v>
      </c>
      <c r="FO22" s="2">
        <v>1.69</v>
      </c>
      <c r="FP22" s="2">
        <v>5.0599999999999996</v>
      </c>
      <c r="FQ22" s="2">
        <f t="shared" si="22"/>
        <v>3.3699999999999997</v>
      </c>
      <c r="FR22" s="2">
        <f t="shared" si="23"/>
        <v>3.375</v>
      </c>
      <c r="FT22" s="1">
        <v>49.850000000000122</v>
      </c>
      <c r="FU22" s="2">
        <v>0.81</v>
      </c>
      <c r="FV22" s="2">
        <v>3.92</v>
      </c>
      <c r="FW22" s="2">
        <v>3.11</v>
      </c>
      <c r="FX22" s="2">
        <f t="shared" si="31"/>
        <v>2.3650000000000002</v>
      </c>
      <c r="FZ22" s="1">
        <v>48.53333333333314</v>
      </c>
      <c r="GA22" s="2">
        <v>0.69</v>
      </c>
      <c r="GB22" s="2">
        <v>3.92</v>
      </c>
      <c r="GC22" s="2">
        <v>3.23</v>
      </c>
      <c r="GD22" s="2">
        <f t="shared" si="32"/>
        <v>2.3049999999999997</v>
      </c>
      <c r="GF22" s="1">
        <v>50.116666666666617</v>
      </c>
      <c r="GG22" s="2">
        <v>1.1299999999999999</v>
      </c>
      <c r="GH22" s="2">
        <v>4.45</v>
      </c>
      <c r="GI22" s="2">
        <f t="shared" si="40"/>
        <v>3.3200000000000003</v>
      </c>
      <c r="GJ22" s="2">
        <f t="shared" si="33"/>
        <v>2.79</v>
      </c>
      <c r="GL22" s="1">
        <v>108.13333333333334</v>
      </c>
      <c r="GM22" s="2">
        <v>2.06</v>
      </c>
      <c r="GN22" s="2">
        <v>5.2439999999999998</v>
      </c>
      <c r="GO22" s="2">
        <f t="shared" si="34"/>
        <v>3.1839999999999997</v>
      </c>
      <c r="GP22" s="2">
        <f t="shared" si="35"/>
        <v>3.6520000000000001</v>
      </c>
      <c r="GR22" s="2">
        <v>69.250000000465661</v>
      </c>
      <c r="GS22" s="2">
        <v>6.94</v>
      </c>
      <c r="GT22" s="2">
        <v>7.01</v>
      </c>
      <c r="GU22" s="2">
        <f t="shared" si="24"/>
        <v>6.9749999999999996</v>
      </c>
      <c r="GW22" s="1">
        <v>50.300000002607703</v>
      </c>
      <c r="GX22" s="2">
        <v>7</v>
      </c>
      <c r="GY22" s="9">
        <v>7.01</v>
      </c>
      <c r="GZ22" s="9">
        <f t="shared" si="25"/>
        <v>7.0049999999999999</v>
      </c>
      <c r="HB22" s="1">
        <v>50.799999999999947</v>
      </c>
      <c r="HC22" s="2">
        <v>6.31</v>
      </c>
      <c r="HD22" s="2">
        <v>6.32</v>
      </c>
      <c r="HE22" s="2">
        <v>6.3150000000000004</v>
      </c>
      <c r="HG22" s="1">
        <v>47.283333333333424</v>
      </c>
      <c r="HH22" s="2">
        <v>5.44</v>
      </c>
      <c r="HI22" s="2">
        <v>5.45</v>
      </c>
      <c r="HJ22" s="2">
        <f t="shared" si="36"/>
        <v>5.4450000000000003</v>
      </c>
      <c r="HQ22" s="1">
        <v>52.783333333333324</v>
      </c>
      <c r="HR22" s="2">
        <v>3.75</v>
      </c>
      <c r="HS22" s="2">
        <v>3.76</v>
      </c>
      <c r="HT22" s="2">
        <f t="shared" si="26"/>
        <v>3.7549999999999999</v>
      </c>
      <c r="HV22" s="19">
        <v>52.383333333333262</v>
      </c>
      <c r="HW22" s="2">
        <v>-0.13</v>
      </c>
      <c r="HX22" s="2">
        <v>2.95</v>
      </c>
      <c r="HY22" s="2">
        <v>2.95</v>
      </c>
      <c r="IA22" s="1">
        <v>56.266666666666616</v>
      </c>
      <c r="IB22" s="2">
        <v>1.06</v>
      </c>
      <c r="IC22" s="2">
        <v>4.33</v>
      </c>
      <c r="ID22" s="2">
        <v>4.33</v>
      </c>
      <c r="IE22" s="2">
        <v>4</v>
      </c>
      <c r="IG22" s="1">
        <v>110.45</v>
      </c>
      <c r="IH22" s="2">
        <v>1.69</v>
      </c>
      <c r="II22" s="2">
        <v>4.7</v>
      </c>
      <c r="IJ22" s="2">
        <f t="shared" si="27"/>
        <v>3.1950000000000003</v>
      </c>
      <c r="IK22" s="2">
        <v>5.19</v>
      </c>
      <c r="IL22" s="2"/>
      <c r="IR22" s="1">
        <v>51.416666666666657</v>
      </c>
      <c r="IS22" s="2">
        <v>6.56</v>
      </c>
      <c r="IT22" s="2">
        <v>6.58</v>
      </c>
      <c r="IU22" s="9">
        <v>6.57</v>
      </c>
      <c r="IV22" s="2">
        <v>6.06</v>
      </c>
    </row>
    <row r="23" spans="2:256" x14ac:dyDescent="0.25">
      <c r="B23" s="11">
        <v>40422</v>
      </c>
      <c r="C23" s="2">
        <v>6.25</v>
      </c>
      <c r="E23" s="1"/>
      <c r="G23" s="34">
        <v>39948</v>
      </c>
      <c r="H23" s="30">
        <v>76.288659793814432</v>
      </c>
      <c r="I23" s="30"/>
      <c r="J23" s="30"/>
      <c r="K23" s="31"/>
      <c r="L23" s="31"/>
      <c r="M23" s="31"/>
      <c r="N23" s="31"/>
      <c r="O23" s="31"/>
      <c r="P23" s="33"/>
      <c r="Q23" s="33"/>
      <c r="R23" s="31"/>
      <c r="S23" s="31"/>
      <c r="T23" s="25"/>
      <c r="U23" s="31"/>
      <c r="AZ23" s="5">
        <v>78</v>
      </c>
      <c r="BA23" s="1">
        <v>5.5</v>
      </c>
      <c r="BB23" s="1">
        <v>2.8</v>
      </c>
      <c r="CC23" s="6">
        <v>70</v>
      </c>
      <c r="CD23" s="6">
        <f t="shared" si="1"/>
        <v>134</v>
      </c>
      <c r="CE23" s="7">
        <v>5.0999999999999996</v>
      </c>
      <c r="CF23" s="7">
        <v>5.0999999999999996</v>
      </c>
      <c r="CG23" s="1">
        <f t="shared" si="37"/>
        <v>5.0999999999999996</v>
      </c>
      <c r="CX23" s="1"/>
      <c r="CY23" s="2"/>
      <c r="CZ23" s="2"/>
      <c r="DA23" s="2"/>
      <c r="DR23" s="1">
        <v>108.8</v>
      </c>
      <c r="DS23" s="2">
        <v>-0.25</v>
      </c>
      <c r="DT23" s="2">
        <v>2.5</v>
      </c>
      <c r="DU23" s="2">
        <v>2.75</v>
      </c>
      <c r="DV23" s="2">
        <v>1.125</v>
      </c>
      <c r="DX23" s="8">
        <v>110.3</v>
      </c>
      <c r="DY23" s="2">
        <v>5.69</v>
      </c>
      <c r="DZ23" s="2">
        <v>5.63</v>
      </c>
      <c r="EA23" s="2">
        <f t="shared" si="28"/>
        <v>-6.0000000000000497E-2</v>
      </c>
      <c r="EB23" s="2">
        <f t="shared" si="29"/>
        <v>5.66</v>
      </c>
      <c r="EG23" s="2"/>
      <c r="EP23" s="1">
        <v>110.5</v>
      </c>
      <c r="EQ23" s="2">
        <v>7.06</v>
      </c>
      <c r="ER23" s="2">
        <v>6.88</v>
      </c>
      <c r="ES23" s="1">
        <v>-0.18</v>
      </c>
      <c r="ET23" s="2">
        <v>6.97</v>
      </c>
      <c r="FN23" s="1">
        <v>52.650000000000077</v>
      </c>
      <c r="FO23" s="2">
        <v>1.75</v>
      </c>
      <c r="FP23" s="2">
        <v>5.0599999999999996</v>
      </c>
      <c r="FQ23" s="2">
        <f t="shared" si="22"/>
        <v>3.3099999999999996</v>
      </c>
      <c r="FR23" s="2">
        <f t="shared" si="23"/>
        <v>3.4049999999999998</v>
      </c>
      <c r="FT23" s="1">
        <v>50.51666666666668</v>
      </c>
      <c r="FU23" s="2">
        <v>0.81</v>
      </c>
      <c r="FV23" s="2">
        <v>3.92</v>
      </c>
      <c r="FW23" s="2">
        <v>3.11</v>
      </c>
      <c r="FX23" s="2">
        <f t="shared" si="31"/>
        <v>2.3650000000000002</v>
      </c>
      <c r="FZ23" s="1">
        <v>49.183333333333238</v>
      </c>
      <c r="GA23" s="2">
        <v>0.69</v>
      </c>
      <c r="GB23" s="2">
        <v>3.92</v>
      </c>
      <c r="GC23" s="2">
        <v>3.23</v>
      </c>
      <c r="GD23" s="2">
        <f t="shared" si="32"/>
        <v>2.3049999999999997</v>
      </c>
      <c r="GF23" s="1">
        <v>50.766666666666715</v>
      </c>
      <c r="GG23" s="2">
        <v>1.19</v>
      </c>
      <c r="GH23" s="2">
        <v>4.45</v>
      </c>
      <c r="GI23" s="2">
        <f t="shared" si="40"/>
        <v>3.2600000000000002</v>
      </c>
      <c r="GJ23" s="2">
        <f t="shared" si="33"/>
        <v>2.8200000000000003</v>
      </c>
      <c r="GL23" s="1">
        <v>109.5333333333334</v>
      </c>
      <c r="GM23" s="2">
        <v>1.81</v>
      </c>
      <c r="GN23" s="2">
        <v>5.0640000000000001</v>
      </c>
      <c r="GO23" s="2">
        <f t="shared" si="34"/>
        <v>3.254</v>
      </c>
      <c r="GP23" s="2">
        <f t="shared" si="35"/>
        <v>3.4370000000000003</v>
      </c>
      <c r="GR23" s="2">
        <v>70.150000001303852</v>
      </c>
      <c r="GS23" s="2">
        <v>6.94</v>
      </c>
      <c r="GT23" s="2">
        <v>6.95</v>
      </c>
      <c r="GU23" s="2">
        <f t="shared" si="24"/>
        <v>6.9450000000000003</v>
      </c>
      <c r="GW23" s="1">
        <v>50.949999997392297</v>
      </c>
      <c r="GX23" s="2">
        <v>7</v>
      </c>
      <c r="GY23" s="9">
        <v>7.01</v>
      </c>
      <c r="GZ23" s="9">
        <f t="shared" si="25"/>
        <v>7.0049999999999999</v>
      </c>
      <c r="HB23" s="1">
        <v>51.449999999999889</v>
      </c>
      <c r="HC23" s="2">
        <v>6.31</v>
      </c>
      <c r="HD23" s="2">
        <v>6.32</v>
      </c>
      <c r="HE23" s="2">
        <v>6.3150000000000004</v>
      </c>
      <c r="HG23" s="1">
        <v>47.950000000000145</v>
      </c>
      <c r="HH23" s="2">
        <v>5.44</v>
      </c>
      <c r="HI23" s="2">
        <v>5.45</v>
      </c>
      <c r="HJ23" s="2">
        <f t="shared" si="36"/>
        <v>5.4450000000000003</v>
      </c>
      <c r="HQ23" s="1">
        <v>53.466666666666654</v>
      </c>
      <c r="HR23" s="2">
        <v>3.75</v>
      </c>
      <c r="HS23" s="2">
        <v>3.76</v>
      </c>
      <c r="HT23" s="2">
        <f t="shared" si="26"/>
        <v>3.7549999999999999</v>
      </c>
      <c r="HV23" s="19">
        <v>53.066666666666755</v>
      </c>
      <c r="HW23" s="2">
        <v>-0.06</v>
      </c>
      <c r="HX23" s="2">
        <v>3.01</v>
      </c>
      <c r="HY23" s="2">
        <v>3.01</v>
      </c>
      <c r="IA23" s="1">
        <v>56.983333333333341</v>
      </c>
      <c r="IB23" s="2">
        <v>1.06</v>
      </c>
      <c r="IC23" s="2">
        <v>4.33</v>
      </c>
      <c r="ID23" s="2">
        <v>4.33</v>
      </c>
      <c r="IE23" s="2">
        <v>4.0599999999999996</v>
      </c>
      <c r="IG23" s="1">
        <v>111.8833333333333</v>
      </c>
      <c r="IH23" s="2">
        <v>1.69</v>
      </c>
      <c r="II23" s="2">
        <v>4.7</v>
      </c>
      <c r="IJ23" s="2">
        <f t="shared" si="27"/>
        <v>3.1950000000000003</v>
      </c>
      <c r="IK23" s="2">
        <v>5.19</v>
      </c>
      <c r="IL23" s="2"/>
      <c r="IR23" s="1">
        <v>52.083333333333371</v>
      </c>
      <c r="IS23" s="2">
        <v>6.56</v>
      </c>
      <c r="IT23" s="2">
        <v>6.58</v>
      </c>
      <c r="IU23" s="9">
        <v>6.57</v>
      </c>
      <c r="IV23" s="2">
        <v>6.06</v>
      </c>
    </row>
    <row r="24" spans="2:256" x14ac:dyDescent="0.25">
      <c r="B24" s="11">
        <v>40474</v>
      </c>
      <c r="C24" s="2">
        <v>5.45</v>
      </c>
      <c r="E24" s="1"/>
      <c r="G24" s="34">
        <v>39979</v>
      </c>
      <c r="H24" s="30">
        <v>40.206185567010309</v>
      </c>
      <c r="I24" s="30"/>
      <c r="J24" s="30"/>
      <c r="K24" s="31"/>
      <c r="L24" s="31"/>
      <c r="M24" s="31"/>
      <c r="N24" s="31"/>
      <c r="O24" s="31"/>
      <c r="P24" s="33"/>
      <c r="Q24" s="33"/>
      <c r="R24" s="31"/>
      <c r="S24" s="31"/>
      <c r="T24" s="25"/>
      <c r="U24" s="31"/>
      <c r="AZ24" s="5">
        <v>79</v>
      </c>
      <c r="BA24" s="1">
        <v>5.5</v>
      </c>
      <c r="BB24" s="1">
        <v>2.8</v>
      </c>
      <c r="CC24" s="6">
        <v>72</v>
      </c>
      <c r="CD24" s="6">
        <f t="shared" si="1"/>
        <v>136</v>
      </c>
      <c r="CE24" s="7">
        <v>5.2</v>
      </c>
      <c r="CF24" s="7">
        <v>5.2</v>
      </c>
      <c r="CG24" s="1">
        <f t="shared" si="37"/>
        <v>5.2</v>
      </c>
      <c r="CX24" s="1"/>
      <c r="CY24" s="2"/>
      <c r="CZ24" s="2"/>
      <c r="DA24" s="2"/>
      <c r="DR24" s="1">
        <v>110.18333333333334</v>
      </c>
      <c r="DS24" s="2">
        <v>-0.25</v>
      </c>
      <c r="DT24" s="2">
        <v>2.5</v>
      </c>
      <c r="DU24" s="2">
        <v>2.75</v>
      </c>
      <c r="DV24" s="2">
        <v>1.125</v>
      </c>
      <c r="DX24" s="8">
        <v>111.68333333333325</v>
      </c>
      <c r="DY24" s="2">
        <v>5.69</v>
      </c>
      <c r="DZ24" s="2">
        <v>5.63</v>
      </c>
      <c r="EA24" s="2">
        <f t="shared" si="28"/>
        <v>-6.0000000000000497E-2</v>
      </c>
      <c r="EB24" s="2">
        <f t="shared" si="29"/>
        <v>5.66</v>
      </c>
      <c r="EP24" s="1">
        <v>111.86666666666657</v>
      </c>
      <c r="EQ24" s="2">
        <v>7.06</v>
      </c>
      <c r="ER24" s="2">
        <v>6.88</v>
      </c>
      <c r="ES24" s="1">
        <v>-0.18</v>
      </c>
      <c r="ET24" s="2">
        <v>6.97</v>
      </c>
      <c r="FB24" s="17"/>
      <c r="FC24" s="2"/>
      <c r="FD24" s="2"/>
      <c r="FE24" s="2"/>
      <c r="FF24" s="2"/>
      <c r="FN24" s="1">
        <v>53.299999999999855</v>
      </c>
      <c r="FO24" s="2">
        <v>1.75</v>
      </c>
      <c r="FP24" s="2">
        <v>5.0599999999999996</v>
      </c>
      <c r="FQ24" s="2">
        <f t="shared" si="22"/>
        <v>3.3099999999999996</v>
      </c>
      <c r="FR24" s="2">
        <f t="shared" si="23"/>
        <v>3.4049999999999998</v>
      </c>
      <c r="FT24" s="1">
        <v>51.166666666666615</v>
      </c>
      <c r="FU24" s="2">
        <v>0.81</v>
      </c>
      <c r="FV24" s="2">
        <v>3.92</v>
      </c>
      <c r="FW24" s="2">
        <v>3.11</v>
      </c>
      <c r="FX24" s="2">
        <f t="shared" si="31"/>
        <v>2.3650000000000002</v>
      </c>
      <c r="FZ24" s="1">
        <v>49.833333333333343</v>
      </c>
      <c r="GA24" s="2">
        <v>0.75</v>
      </c>
      <c r="GB24" s="2">
        <v>3.92</v>
      </c>
      <c r="GC24" s="2">
        <v>3.17</v>
      </c>
      <c r="GD24" s="2">
        <f t="shared" si="32"/>
        <v>2.335</v>
      </c>
      <c r="GF24" s="1">
        <v>51.416666666666501</v>
      </c>
      <c r="GG24" s="2">
        <v>1.19</v>
      </c>
      <c r="GH24" s="2">
        <v>4.45</v>
      </c>
      <c r="GI24" s="2">
        <f t="shared" si="40"/>
        <v>3.2600000000000002</v>
      </c>
      <c r="GJ24" s="2">
        <f t="shared" si="33"/>
        <v>2.8200000000000003</v>
      </c>
      <c r="GL24" s="1">
        <v>110.93333333333347</v>
      </c>
      <c r="GM24" s="2">
        <v>1.63</v>
      </c>
      <c r="GN24" s="2">
        <v>4.8740000000000006</v>
      </c>
      <c r="GO24" s="2">
        <f t="shared" si="34"/>
        <v>3.2440000000000007</v>
      </c>
      <c r="GP24" s="2">
        <f t="shared" si="35"/>
        <v>3.2520000000000002</v>
      </c>
      <c r="GR24" s="2">
        <v>71.949999992502853</v>
      </c>
      <c r="GS24" s="2">
        <v>6.94</v>
      </c>
      <c r="GT24" s="2">
        <v>6.95</v>
      </c>
      <c r="GU24" s="2">
        <f t="shared" si="24"/>
        <v>6.9450000000000003</v>
      </c>
      <c r="GW24" s="1">
        <v>51.600000002654269</v>
      </c>
      <c r="GX24" s="2">
        <v>7</v>
      </c>
      <c r="GY24" s="9">
        <v>7.01</v>
      </c>
      <c r="GZ24" s="9">
        <f t="shared" si="25"/>
        <v>7.0049999999999999</v>
      </c>
      <c r="HB24" s="1">
        <v>52.099999999999831</v>
      </c>
      <c r="HC24" s="2">
        <v>6.31</v>
      </c>
      <c r="HD24" s="2">
        <v>6.32</v>
      </c>
      <c r="HE24" s="2">
        <v>6.3150000000000004</v>
      </c>
      <c r="HG24" s="1">
        <v>48.616666666666859</v>
      </c>
      <c r="HH24" s="2">
        <v>5.44</v>
      </c>
      <c r="HI24" s="2">
        <v>5.45</v>
      </c>
      <c r="HJ24" s="2">
        <f t="shared" si="36"/>
        <v>5.4450000000000003</v>
      </c>
      <c r="HQ24" s="1">
        <v>54.133333333333375</v>
      </c>
      <c r="HR24" s="2">
        <v>3.75</v>
      </c>
      <c r="HS24" s="2">
        <v>3.76</v>
      </c>
      <c r="HT24" s="2">
        <f t="shared" si="26"/>
        <v>3.7549999999999999</v>
      </c>
      <c r="HV24" s="19">
        <v>53.733333333333313</v>
      </c>
      <c r="HW24" s="2">
        <v>-0.06</v>
      </c>
      <c r="HX24" s="2">
        <v>2.95</v>
      </c>
      <c r="HY24" s="2">
        <v>2.95</v>
      </c>
      <c r="IA24" s="1">
        <v>57.666666666666671</v>
      </c>
      <c r="IB24" s="2">
        <v>1.06</v>
      </c>
      <c r="IC24" s="2">
        <v>4.33</v>
      </c>
      <c r="ID24" s="2">
        <v>4.33</v>
      </c>
      <c r="IE24" s="2">
        <v>4.0599999999999996</v>
      </c>
      <c r="IG24" s="1">
        <v>113.3</v>
      </c>
      <c r="IH24" s="2">
        <v>1.63</v>
      </c>
      <c r="II24" s="2">
        <v>4.6399999999999997</v>
      </c>
      <c r="IJ24" s="2">
        <f t="shared" si="27"/>
        <v>3.1349999999999998</v>
      </c>
      <c r="IK24" s="2">
        <v>5.25</v>
      </c>
      <c r="IL24" s="2"/>
      <c r="IR24" s="1">
        <v>52.75</v>
      </c>
      <c r="IS24" s="2">
        <v>6.56</v>
      </c>
      <c r="IT24" s="2">
        <v>6.58</v>
      </c>
      <c r="IU24" s="9">
        <v>6.57</v>
      </c>
      <c r="IV24" s="2">
        <v>6.06</v>
      </c>
    </row>
    <row r="25" spans="2:256" x14ac:dyDescent="0.25">
      <c r="B25" s="11">
        <v>40520</v>
      </c>
      <c r="C25" s="2">
        <v>4.08</v>
      </c>
      <c r="D25" s="2">
        <v>4.1399999999999997</v>
      </c>
      <c r="E25" s="1"/>
      <c r="F25" s="2"/>
      <c r="G25" s="34">
        <v>40009</v>
      </c>
      <c r="H25" s="30">
        <v>6.1855670103092786</v>
      </c>
      <c r="I25" s="37"/>
      <c r="J25" s="30"/>
      <c r="K25" s="40"/>
      <c r="L25" s="31"/>
      <c r="M25" s="31"/>
      <c r="N25" s="31"/>
      <c r="O25" s="31"/>
      <c r="P25" s="33"/>
      <c r="Q25" s="33"/>
      <c r="R25" s="31"/>
      <c r="S25" s="31"/>
      <c r="T25" s="25"/>
      <c r="U25" s="31"/>
      <c r="AZ25" s="5">
        <v>80</v>
      </c>
      <c r="BA25" s="1">
        <v>5.5</v>
      </c>
      <c r="BB25" s="1">
        <v>2.8</v>
      </c>
      <c r="CC25" s="6">
        <v>74</v>
      </c>
      <c r="CD25" s="6">
        <f t="shared" si="1"/>
        <v>138</v>
      </c>
      <c r="CE25" s="7">
        <v>5.4</v>
      </c>
      <c r="CF25" s="7">
        <v>5.4</v>
      </c>
      <c r="CG25" s="1">
        <f t="shared" si="37"/>
        <v>5.4</v>
      </c>
      <c r="CX25" s="1"/>
      <c r="CY25" s="2"/>
      <c r="CZ25" s="2"/>
      <c r="DA25" s="2"/>
      <c r="DR25" s="1">
        <v>111.56666666666663</v>
      </c>
      <c r="DS25" s="2">
        <v>-0.25</v>
      </c>
      <c r="DT25" s="2">
        <v>2.5</v>
      </c>
      <c r="DU25" s="2">
        <v>2.75</v>
      </c>
      <c r="DV25" s="2">
        <v>1.125</v>
      </c>
      <c r="DX25" s="8">
        <v>113.05</v>
      </c>
      <c r="DY25" s="2">
        <v>5.75</v>
      </c>
      <c r="DZ25" s="2">
        <v>5.63</v>
      </c>
      <c r="EA25" s="2">
        <f t="shared" si="28"/>
        <v>-0.12000000000000011</v>
      </c>
      <c r="EB25" s="2">
        <f t="shared" si="29"/>
        <v>5.6899999999999995</v>
      </c>
      <c r="EP25" s="1">
        <v>113.25</v>
      </c>
      <c r="EQ25" s="2">
        <v>7.06</v>
      </c>
      <c r="ER25" s="2">
        <v>6.88</v>
      </c>
      <c r="ES25" s="1">
        <v>-0.18</v>
      </c>
      <c r="ET25" s="2">
        <v>6.97</v>
      </c>
      <c r="FB25" s="17"/>
      <c r="FC25" s="2"/>
      <c r="FD25" s="2"/>
      <c r="FE25" s="2"/>
      <c r="FF25" s="2"/>
      <c r="FN25" s="1">
        <v>53.95</v>
      </c>
      <c r="FO25" s="2">
        <v>1.75</v>
      </c>
      <c r="FP25" s="2">
        <v>5.0599999999999996</v>
      </c>
      <c r="FQ25" s="2">
        <f t="shared" si="22"/>
        <v>3.3099999999999996</v>
      </c>
      <c r="FR25" s="2">
        <f t="shared" si="23"/>
        <v>3.4049999999999998</v>
      </c>
      <c r="FT25" s="1">
        <v>51.833333333333172</v>
      </c>
      <c r="FU25" s="2">
        <v>0.81</v>
      </c>
      <c r="FV25" s="2">
        <v>3.92</v>
      </c>
      <c r="FW25" s="2">
        <v>3.11</v>
      </c>
      <c r="FX25" s="2">
        <f t="shared" si="31"/>
        <v>2.3650000000000002</v>
      </c>
      <c r="FZ25" s="1">
        <v>50.499999999999901</v>
      </c>
      <c r="GA25" s="2">
        <v>0.75</v>
      </c>
      <c r="GB25" s="2">
        <v>3.92</v>
      </c>
      <c r="GC25" s="2">
        <v>3.17</v>
      </c>
      <c r="GD25" s="2">
        <f t="shared" si="32"/>
        <v>2.335</v>
      </c>
      <c r="GF25" s="1">
        <v>52.066666666666599</v>
      </c>
      <c r="GG25" s="2">
        <v>1.19</v>
      </c>
      <c r="GH25" s="2">
        <v>4.45</v>
      </c>
      <c r="GI25" s="2">
        <f t="shared" si="40"/>
        <v>3.2600000000000002</v>
      </c>
      <c r="GJ25" s="2">
        <f t="shared" si="33"/>
        <v>2.8200000000000003</v>
      </c>
      <c r="GL25" s="1">
        <v>112.35</v>
      </c>
      <c r="GM25" s="2">
        <v>1.56</v>
      </c>
      <c r="GN25" s="2">
        <v>4.7439999999999998</v>
      </c>
      <c r="GO25" s="2">
        <f t="shared" si="34"/>
        <v>3.1839999999999997</v>
      </c>
      <c r="GP25" s="2">
        <f t="shared" si="35"/>
        <v>3.1520000000000001</v>
      </c>
      <c r="GR25" s="2">
        <v>72.849999993341044</v>
      </c>
      <c r="GS25" s="2">
        <v>7</v>
      </c>
      <c r="GT25" s="2">
        <v>6.95</v>
      </c>
      <c r="GU25" s="2">
        <f t="shared" si="24"/>
        <v>6.9749999999999996</v>
      </c>
      <c r="GW25" s="1">
        <v>52.249999997438863</v>
      </c>
      <c r="GX25" s="2">
        <v>7.06</v>
      </c>
      <c r="GY25" s="9">
        <v>7.01</v>
      </c>
      <c r="GZ25" s="9">
        <f t="shared" si="25"/>
        <v>7.0350000000000001</v>
      </c>
      <c r="HB25" s="1">
        <v>52.766666666666708</v>
      </c>
      <c r="HC25" s="2">
        <v>6.31</v>
      </c>
      <c r="HD25" s="2">
        <v>6.32</v>
      </c>
      <c r="HE25" s="2">
        <v>6.3150000000000004</v>
      </c>
      <c r="HG25" s="1">
        <v>49.3</v>
      </c>
      <c r="HH25" s="2">
        <v>5.44</v>
      </c>
      <c r="HI25" s="2">
        <v>5.39</v>
      </c>
      <c r="HJ25" s="2">
        <f t="shared" si="36"/>
        <v>5.415</v>
      </c>
      <c r="HQ25" s="1">
        <v>54.816666666666706</v>
      </c>
      <c r="HR25" s="2">
        <v>3.75</v>
      </c>
      <c r="HS25" s="2">
        <v>3.76</v>
      </c>
      <c r="HT25" s="2">
        <f t="shared" si="26"/>
        <v>3.7549999999999999</v>
      </c>
      <c r="HV25" s="19">
        <v>54.416666666666643</v>
      </c>
      <c r="HW25" s="2">
        <v>-0.06</v>
      </c>
      <c r="HX25" s="2">
        <v>3.01</v>
      </c>
      <c r="HY25" s="2">
        <v>3.01</v>
      </c>
      <c r="IA25" s="1">
        <v>58.383333333333397</v>
      </c>
      <c r="IB25" s="2">
        <v>1.06</v>
      </c>
      <c r="IC25" s="2">
        <v>4.33</v>
      </c>
      <c r="ID25" s="2">
        <v>4.33</v>
      </c>
      <c r="IE25" s="2">
        <v>4</v>
      </c>
      <c r="IG25" s="1">
        <v>114.71666666666664</v>
      </c>
      <c r="IH25" s="2">
        <v>1.63</v>
      </c>
      <c r="II25" s="2">
        <v>4.6399999999999997</v>
      </c>
      <c r="IJ25" s="2">
        <f t="shared" si="27"/>
        <v>3.1349999999999998</v>
      </c>
      <c r="IK25" s="2">
        <v>5.19</v>
      </c>
      <c r="IL25" s="2"/>
      <c r="IR25" s="1">
        <v>53.41666666666665</v>
      </c>
      <c r="IS25" s="2">
        <v>6.56</v>
      </c>
      <c r="IT25" s="2">
        <v>6.58</v>
      </c>
      <c r="IU25" s="9">
        <v>6.57</v>
      </c>
      <c r="IV25" s="2">
        <v>6.06</v>
      </c>
    </row>
    <row r="26" spans="2:256" x14ac:dyDescent="0.25">
      <c r="B26" s="11">
        <v>40543</v>
      </c>
      <c r="C26" s="2">
        <v>3.75</v>
      </c>
      <c r="D26" s="2">
        <v>3.56</v>
      </c>
      <c r="G26" s="34">
        <v>40040</v>
      </c>
      <c r="H26" s="30">
        <v>0</v>
      </c>
      <c r="I26" s="37"/>
      <c r="J26" s="37"/>
      <c r="K26" s="32"/>
      <c r="L26" s="31"/>
      <c r="M26" s="31"/>
      <c r="N26" s="31"/>
      <c r="O26" s="31"/>
      <c r="P26" s="33"/>
      <c r="Q26" s="33"/>
      <c r="R26" s="29"/>
      <c r="S26" s="31"/>
      <c r="T26" s="25"/>
      <c r="U26" s="29"/>
      <c r="AZ26" s="5">
        <v>81</v>
      </c>
      <c r="BA26" s="1">
        <v>5.5</v>
      </c>
      <c r="BB26" s="1">
        <v>2.8</v>
      </c>
      <c r="CC26" s="6">
        <v>76</v>
      </c>
      <c r="CD26" s="6">
        <f t="shared" si="1"/>
        <v>140</v>
      </c>
      <c r="CE26" s="7">
        <v>5.6</v>
      </c>
      <c r="CF26" s="7">
        <v>5.6</v>
      </c>
      <c r="CG26" s="1">
        <f t="shared" si="37"/>
        <v>5.6</v>
      </c>
      <c r="CX26" s="1"/>
      <c r="CY26" s="2"/>
      <c r="CZ26" s="2"/>
      <c r="DA26" s="2"/>
      <c r="DR26" s="1">
        <v>112.93333333333347</v>
      </c>
      <c r="DS26" s="2">
        <v>-0.25</v>
      </c>
      <c r="DT26" s="2">
        <v>2.44</v>
      </c>
      <c r="DU26" s="2">
        <v>2.69</v>
      </c>
      <c r="DV26" s="2">
        <v>1.095</v>
      </c>
      <c r="DX26" s="8">
        <v>114.43333333333337</v>
      </c>
      <c r="DY26" s="2">
        <v>5.75</v>
      </c>
      <c r="DZ26" s="2">
        <v>5.63</v>
      </c>
      <c r="EA26" s="2">
        <f t="shared" si="28"/>
        <v>-0.12000000000000011</v>
      </c>
      <c r="EB26" s="2">
        <f t="shared" si="29"/>
        <v>5.6899999999999995</v>
      </c>
      <c r="EP26" s="1">
        <v>114.6333333333333</v>
      </c>
      <c r="EQ26" s="2">
        <v>7.06</v>
      </c>
      <c r="ER26" s="2">
        <v>6.88</v>
      </c>
      <c r="ES26" s="1">
        <v>-0.18</v>
      </c>
      <c r="ET26" s="2">
        <v>6.97</v>
      </c>
      <c r="FB26" s="17"/>
      <c r="FC26" s="2"/>
      <c r="FD26" s="2"/>
      <c r="FE26" s="2"/>
      <c r="FF26" s="2"/>
      <c r="FN26" s="1">
        <v>54.600000000000065</v>
      </c>
      <c r="FO26" s="2">
        <v>1.75</v>
      </c>
      <c r="FP26" s="2">
        <v>5.0599999999999996</v>
      </c>
      <c r="FQ26" s="2">
        <f t="shared" si="22"/>
        <v>3.3099999999999996</v>
      </c>
      <c r="FR26" s="2">
        <f t="shared" si="23"/>
        <v>3.4049999999999998</v>
      </c>
      <c r="FT26" s="1">
        <v>52.500000000000057</v>
      </c>
      <c r="FU26" s="2">
        <v>0.75</v>
      </c>
      <c r="FV26" s="2">
        <v>3.92</v>
      </c>
      <c r="FW26" s="2">
        <v>3.17</v>
      </c>
      <c r="FX26" s="2">
        <f t="shared" si="31"/>
        <v>2.335</v>
      </c>
      <c r="FZ26" s="1">
        <v>51.133333333333226</v>
      </c>
      <c r="GA26" s="2">
        <v>0.75</v>
      </c>
      <c r="GB26" s="2">
        <v>3.92</v>
      </c>
      <c r="GC26" s="2">
        <v>3.17</v>
      </c>
      <c r="GD26" s="2">
        <f t="shared" si="32"/>
        <v>2.335</v>
      </c>
      <c r="GF26" s="1">
        <v>52.73333333333332</v>
      </c>
      <c r="GG26" s="2">
        <v>1.19</v>
      </c>
      <c r="GH26" s="2">
        <v>4.45</v>
      </c>
      <c r="GI26" s="2">
        <f t="shared" si="40"/>
        <v>3.2600000000000002</v>
      </c>
      <c r="GJ26" s="2">
        <f t="shared" si="33"/>
        <v>2.8200000000000003</v>
      </c>
      <c r="GL26" s="1">
        <v>113.75</v>
      </c>
      <c r="GM26" s="2">
        <v>4.75</v>
      </c>
      <c r="GN26" s="2">
        <v>4.6840000000000002</v>
      </c>
      <c r="GO26" s="2">
        <f t="shared" si="34"/>
        <v>-6.5999999999999837E-2</v>
      </c>
      <c r="GP26" s="2">
        <f t="shared" si="35"/>
        <v>4.7170000000000005</v>
      </c>
      <c r="GR26" s="2">
        <v>73.733333334093913</v>
      </c>
      <c r="GS26" s="2">
        <v>6.94</v>
      </c>
      <c r="GT26" s="2">
        <v>6.95</v>
      </c>
      <c r="GU26" s="2">
        <f t="shared" si="24"/>
        <v>6.9450000000000003</v>
      </c>
      <c r="GW26" s="1">
        <v>52.900000002700835</v>
      </c>
      <c r="GX26" s="2">
        <v>7.06</v>
      </c>
      <c r="GY26" s="9">
        <v>7.01</v>
      </c>
      <c r="GZ26" s="9">
        <f t="shared" si="25"/>
        <v>7.0350000000000001</v>
      </c>
      <c r="HB26" s="1">
        <v>53.41666666666665</v>
      </c>
      <c r="HC26" s="2">
        <v>6.31</v>
      </c>
      <c r="HD26" s="2">
        <v>6.25</v>
      </c>
      <c r="HE26" s="2">
        <v>6.28</v>
      </c>
      <c r="HG26" s="1">
        <v>49.966666666666754</v>
      </c>
      <c r="HH26" s="2">
        <v>5.44</v>
      </c>
      <c r="HI26" s="2">
        <v>5.45</v>
      </c>
      <c r="HJ26" s="2">
        <f t="shared" si="36"/>
        <v>5.4450000000000003</v>
      </c>
      <c r="HQ26" s="1">
        <v>55.483333333333427</v>
      </c>
      <c r="HR26" s="2">
        <v>3.81</v>
      </c>
      <c r="HS26" s="2">
        <v>3.83</v>
      </c>
      <c r="HT26" s="2">
        <f t="shared" si="26"/>
        <v>3.8200000000000003</v>
      </c>
      <c r="HV26" s="19">
        <v>55.083333333333364</v>
      </c>
      <c r="HW26" s="2">
        <v>-0.06</v>
      </c>
      <c r="HX26" s="2">
        <v>3.01</v>
      </c>
      <c r="HY26" s="2">
        <v>3.01</v>
      </c>
      <c r="IA26" s="1">
        <v>59.08333333333335</v>
      </c>
      <c r="IB26" s="2">
        <v>1.06</v>
      </c>
      <c r="IC26" s="2">
        <v>4.33</v>
      </c>
      <c r="ID26" s="2">
        <v>4.33</v>
      </c>
      <c r="IE26" s="2">
        <v>4</v>
      </c>
      <c r="IG26" s="1">
        <v>116.15</v>
      </c>
      <c r="IH26" s="2">
        <v>1.56</v>
      </c>
      <c r="II26" s="2">
        <v>4.58</v>
      </c>
      <c r="IJ26" s="2">
        <f t="shared" si="27"/>
        <v>3.0700000000000003</v>
      </c>
      <c r="IK26" s="2">
        <v>5.19</v>
      </c>
      <c r="IL26" s="2"/>
      <c r="IR26" s="1">
        <v>54.083333333333371</v>
      </c>
      <c r="IS26" s="2">
        <v>6.56</v>
      </c>
      <c r="IT26" s="2">
        <v>6.51</v>
      </c>
      <c r="IU26" s="9">
        <v>6.5350000000000001</v>
      </c>
      <c r="IV26" s="2">
        <v>6.06</v>
      </c>
    </row>
    <row r="27" spans="2:256" x14ac:dyDescent="0.25">
      <c r="B27" s="11">
        <v>40596</v>
      </c>
      <c r="C27" s="2">
        <v>3</v>
      </c>
      <c r="D27" s="2">
        <v>2.2999999999999998</v>
      </c>
      <c r="G27" s="34">
        <v>40071</v>
      </c>
      <c r="H27" s="30">
        <v>79.381443298969074</v>
      </c>
      <c r="I27" s="37"/>
      <c r="J27" s="37"/>
      <c r="K27" s="31"/>
      <c r="L27" s="31"/>
      <c r="M27" s="31"/>
      <c r="N27" s="31"/>
      <c r="O27" s="31"/>
      <c r="P27" s="33"/>
      <c r="Q27" s="33"/>
      <c r="R27" s="29"/>
      <c r="S27" s="31"/>
      <c r="T27" s="25"/>
      <c r="U27" s="29"/>
      <c r="AZ27" s="5">
        <v>82</v>
      </c>
      <c r="BA27" s="1">
        <v>5.5</v>
      </c>
      <c r="BB27" s="1">
        <v>2.8</v>
      </c>
      <c r="CC27" s="6">
        <v>78</v>
      </c>
      <c r="CD27" s="6">
        <f t="shared" si="1"/>
        <v>142</v>
      </c>
      <c r="CE27" s="7">
        <v>5.7</v>
      </c>
      <c r="CF27" s="7">
        <v>5.7</v>
      </c>
      <c r="CG27" s="1">
        <f t="shared" si="37"/>
        <v>5.7</v>
      </c>
      <c r="CX27" s="1"/>
      <c r="CY27" s="2"/>
      <c r="CZ27" s="2"/>
      <c r="DA27" s="2"/>
      <c r="DR27" s="1">
        <v>114.31666666666675</v>
      </c>
      <c r="DS27" s="2">
        <v>-0.25</v>
      </c>
      <c r="DT27" s="2">
        <v>2.44</v>
      </c>
      <c r="DU27" s="2">
        <v>2.69</v>
      </c>
      <c r="DV27" s="2">
        <v>1.095</v>
      </c>
      <c r="DX27" s="8">
        <v>115.81666666666663</v>
      </c>
      <c r="DY27" s="2">
        <v>5.75</v>
      </c>
      <c r="DZ27" s="2">
        <v>5.63</v>
      </c>
      <c r="EA27" s="2">
        <f t="shared" si="28"/>
        <v>-0.12000000000000011</v>
      </c>
      <c r="EB27" s="2">
        <f t="shared" si="29"/>
        <v>5.6899999999999995</v>
      </c>
      <c r="EP27" s="1">
        <v>116</v>
      </c>
      <c r="EQ27" s="2">
        <v>7.06</v>
      </c>
      <c r="ER27" s="2">
        <v>6.88</v>
      </c>
      <c r="ES27" s="1">
        <v>-0.18</v>
      </c>
      <c r="ET27" s="2">
        <v>6.97</v>
      </c>
      <c r="FB27" s="17"/>
      <c r="FC27" s="2"/>
      <c r="FD27" s="2"/>
      <c r="FE27" s="2"/>
      <c r="FF27" s="2"/>
      <c r="FN27" s="1">
        <v>55.266666666666623</v>
      </c>
      <c r="FO27" s="2">
        <v>1.81</v>
      </c>
      <c r="FP27" s="2">
        <v>5.12</v>
      </c>
      <c r="FQ27" s="2">
        <f t="shared" si="22"/>
        <v>3.31</v>
      </c>
      <c r="FR27" s="2">
        <f t="shared" si="23"/>
        <v>3.4649999999999999</v>
      </c>
      <c r="FT27" s="1">
        <v>53.15</v>
      </c>
      <c r="FU27" s="2">
        <v>0.75</v>
      </c>
      <c r="FV27" s="2">
        <v>3.8</v>
      </c>
      <c r="FW27" s="2">
        <v>3.05</v>
      </c>
      <c r="FX27" s="2">
        <f t="shared" si="31"/>
        <v>2.2749999999999999</v>
      </c>
      <c r="FZ27" s="1">
        <v>51.783333333333168</v>
      </c>
      <c r="GA27" s="2">
        <v>0.75</v>
      </c>
      <c r="GB27" s="2">
        <v>3.92</v>
      </c>
      <c r="GC27" s="2">
        <v>3.17</v>
      </c>
      <c r="GD27" s="2">
        <f t="shared" si="32"/>
        <v>2.335</v>
      </c>
      <c r="GF27" s="1">
        <v>53.383333333333255</v>
      </c>
      <c r="GG27" s="2">
        <v>1.19</v>
      </c>
      <c r="GH27" s="2">
        <v>4.45</v>
      </c>
      <c r="GI27" s="2">
        <f t="shared" si="40"/>
        <v>3.2600000000000002</v>
      </c>
      <c r="GJ27" s="2">
        <f t="shared" si="33"/>
        <v>2.8200000000000003</v>
      </c>
      <c r="GL27" s="1">
        <v>115.15</v>
      </c>
      <c r="GM27" s="2">
        <v>4.8099999999999996</v>
      </c>
      <c r="GN27" s="2">
        <v>4.5640000000000001</v>
      </c>
      <c r="GO27" s="2">
        <f t="shared" si="34"/>
        <v>-0.24599999999999955</v>
      </c>
      <c r="GP27" s="2">
        <f t="shared" si="35"/>
        <v>4.6869999999999994</v>
      </c>
      <c r="GR27" s="2">
        <v>74.633333334932104</v>
      </c>
      <c r="GS27" s="2">
        <v>7</v>
      </c>
      <c r="GT27" s="2">
        <v>6.95</v>
      </c>
      <c r="GU27" s="2">
        <f t="shared" si="24"/>
        <v>6.9749999999999996</v>
      </c>
      <c r="GW27" s="1">
        <v>53.549999997485429</v>
      </c>
      <c r="GX27" s="2">
        <v>7.06</v>
      </c>
      <c r="GY27" s="9">
        <v>7.01</v>
      </c>
      <c r="GZ27" s="9">
        <f t="shared" si="25"/>
        <v>7.0350000000000001</v>
      </c>
      <c r="HB27" s="1">
        <v>54.066666666666592</v>
      </c>
      <c r="HC27" s="2">
        <v>6.31</v>
      </c>
      <c r="HD27" s="2">
        <v>6.32</v>
      </c>
      <c r="HE27" s="2">
        <v>6.3150000000000004</v>
      </c>
      <c r="HG27" s="1">
        <v>50.633333333333468</v>
      </c>
      <c r="HH27" s="2">
        <v>5.44</v>
      </c>
      <c r="HI27" s="2">
        <v>5.45</v>
      </c>
      <c r="HJ27" s="2">
        <f t="shared" si="36"/>
        <v>5.4450000000000003</v>
      </c>
      <c r="HQ27" s="1"/>
      <c r="HR27" s="2"/>
      <c r="HS27" s="2"/>
      <c r="HT27" s="2"/>
      <c r="HV27" s="19">
        <v>55.783333333333317</v>
      </c>
      <c r="HW27" s="2">
        <v>-0.06</v>
      </c>
      <c r="HX27" s="2">
        <v>3.01</v>
      </c>
      <c r="HY27" s="2">
        <v>3.01</v>
      </c>
      <c r="IA27" s="1">
        <v>59.866666666666703</v>
      </c>
      <c r="IB27" s="2">
        <v>1.1299999999999999</v>
      </c>
      <c r="IC27" s="2">
        <v>4.33</v>
      </c>
      <c r="ID27" s="2">
        <v>4.33</v>
      </c>
      <c r="IE27" s="2">
        <v>4.0599999999999996</v>
      </c>
      <c r="IG27" s="1">
        <v>117.56666666666661</v>
      </c>
      <c r="IH27" s="2">
        <v>1.56</v>
      </c>
      <c r="II27" s="2">
        <v>4.51</v>
      </c>
      <c r="IJ27" s="2">
        <f t="shared" si="27"/>
        <v>3.0350000000000001</v>
      </c>
      <c r="IK27" s="2">
        <v>5.19</v>
      </c>
      <c r="IL27" s="2"/>
      <c r="IR27" s="1">
        <v>54.75</v>
      </c>
      <c r="IS27" s="2">
        <v>6.56</v>
      </c>
      <c r="IT27" s="2">
        <v>6.58</v>
      </c>
      <c r="IU27" s="9">
        <v>6.57</v>
      </c>
      <c r="IV27" s="2">
        <v>6.06</v>
      </c>
    </row>
    <row r="28" spans="2:256" x14ac:dyDescent="0.25">
      <c r="B28" s="11">
        <v>40615</v>
      </c>
      <c r="C28" s="2">
        <v>4.33</v>
      </c>
      <c r="D28" s="2">
        <v>3.9</v>
      </c>
      <c r="G28" s="34">
        <v>40101</v>
      </c>
      <c r="H28" s="30">
        <v>437.11340206185571</v>
      </c>
      <c r="I28" s="37"/>
      <c r="J28" s="37"/>
      <c r="K28" s="31"/>
      <c r="L28" s="31"/>
      <c r="M28" s="31"/>
      <c r="N28" s="31"/>
      <c r="O28" s="31"/>
      <c r="P28" s="33"/>
      <c r="Q28" s="33"/>
      <c r="R28" s="29"/>
      <c r="S28" s="31"/>
      <c r="T28" s="25"/>
      <c r="U28" s="29"/>
      <c r="AZ28" s="5">
        <v>83</v>
      </c>
      <c r="BA28" s="1">
        <v>5.5</v>
      </c>
      <c r="BB28" s="1">
        <v>2.8</v>
      </c>
      <c r="CC28" s="6">
        <v>80</v>
      </c>
      <c r="CD28" s="6">
        <f t="shared" si="1"/>
        <v>144</v>
      </c>
      <c r="CE28" s="7">
        <v>5.7</v>
      </c>
      <c r="CF28" s="7">
        <v>5.7</v>
      </c>
      <c r="CG28" s="1">
        <f t="shared" si="37"/>
        <v>5.7</v>
      </c>
      <c r="CX28" s="1"/>
      <c r="CY28" s="2"/>
      <c r="CZ28" s="2"/>
      <c r="DA28" s="2"/>
      <c r="DR28" s="1">
        <v>115.68333333333325</v>
      </c>
      <c r="DS28" s="2">
        <v>-0.31</v>
      </c>
      <c r="DT28" s="2">
        <v>2.44</v>
      </c>
      <c r="DU28" s="2">
        <v>2.75</v>
      </c>
      <c r="DV28" s="2">
        <v>1.0649999999999999</v>
      </c>
      <c r="DX28" s="8">
        <v>117.18333333333328</v>
      </c>
      <c r="DY28" s="2">
        <v>5.75</v>
      </c>
      <c r="DZ28" s="2">
        <v>5.63</v>
      </c>
      <c r="EA28" s="2">
        <f t="shared" si="28"/>
        <v>-0.12000000000000011</v>
      </c>
      <c r="EB28" s="2">
        <f t="shared" si="29"/>
        <v>5.6899999999999995</v>
      </c>
      <c r="EP28" s="1">
        <v>117.38333333333333</v>
      </c>
      <c r="EQ28" s="2">
        <v>7.06</v>
      </c>
      <c r="ER28" s="2">
        <v>6.88</v>
      </c>
      <c r="ES28" s="1">
        <v>-0.18</v>
      </c>
      <c r="ET28" s="2">
        <v>6.97</v>
      </c>
      <c r="FB28" s="17"/>
      <c r="FC28" s="2"/>
      <c r="FD28" s="2"/>
      <c r="FE28" s="2"/>
      <c r="FF28" s="2"/>
      <c r="FN28" s="1">
        <v>55.916666666666558</v>
      </c>
      <c r="FO28" s="2">
        <v>1.75</v>
      </c>
      <c r="FP28" s="2">
        <v>5.0599999999999996</v>
      </c>
      <c r="FQ28" s="2">
        <f t="shared" si="22"/>
        <v>3.3099999999999996</v>
      </c>
      <c r="FR28" s="2">
        <f t="shared" si="23"/>
        <v>3.4049999999999998</v>
      </c>
      <c r="FT28" s="1">
        <v>53.816666666666549</v>
      </c>
      <c r="FU28" s="2">
        <v>0.63</v>
      </c>
      <c r="FV28" s="2">
        <v>3.73</v>
      </c>
      <c r="FW28" s="2">
        <v>3.1</v>
      </c>
      <c r="FX28" s="2">
        <f t="shared" si="31"/>
        <v>2.1800000000000002</v>
      </c>
      <c r="FZ28" s="1">
        <v>52.433333333333266</v>
      </c>
      <c r="GA28" s="2">
        <v>0.75</v>
      </c>
      <c r="GB28" s="2">
        <v>3.92</v>
      </c>
      <c r="GC28" s="2">
        <v>3.17</v>
      </c>
      <c r="GD28" s="2">
        <f t="shared" si="32"/>
        <v>2.335</v>
      </c>
      <c r="GF28" s="1">
        <v>54.033333333333204</v>
      </c>
      <c r="GG28" s="2">
        <v>1.19</v>
      </c>
      <c r="GH28" s="2">
        <v>4.45</v>
      </c>
      <c r="GI28" s="2">
        <f t="shared" si="40"/>
        <v>3.2600000000000002</v>
      </c>
      <c r="GJ28" s="2">
        <f t="shared" si="33"/>
        <v>2.8200000000000003</v>
      </c>
      <c r="GL28" s="1">
        <v>116.56666666666661</v>
      </c>
      <c r="GM28" s="2">
        <v>4.63</v>
      </c>
      <c r="GN28" s="2">
        <v>4.5640000000000001</v>
      </c>
      <c r="GO28" s="2">
        <f t="shared" si="34"/>
        <v>-6.5999999999999837E-2</v>
      </c>
      <c r="GP28" s="2">
        <f t="shared" si="35"/>
        <v>4.5969999999999995</v>
      </c>
      <c r="GR28" s="2">
        <v>75.533333325292915</v>
      </c>
      <c r="GS28" s="2">
        <v>7</v>
      </c>
      <c r="GT28" s="2">
        <v>6.95</v>
      </c>
      <c r="GU28" s="2">
        <f t="shared" si="24"/>
        <v>6.9749999999999996</v>
      </c>
      <c r="GW28" s="1">
        <v>54.200000002747402</v>
      </c>
      <c r="GX28" s="2">
        <v>7.06</v>
      </c>
      <c r="GY28" s="9">
        <v>7.01</v>
      </c>
      <c r="GZ28" s="9">
        <f t="shared" si="25"/>
        <v>7.0350000000000001</v>
      </c>
      <c r="HB28" s="1">
        <v>54.716666666666534</v>
      </c>
      <c r="HC28" s="2">
        <v>6.31</v>
      </c>
      <c r="HD28" s="2">
        <v>6.32</v>
      </c>
      <c r="HE28" s="2">
        <v>6.3150000000000004</v>
      </c>
      <c r="HG28" s="1">
        <v>51.3</v>
      </c>
      <c r="HH28" s="2">
        <v>5.44</v>
      </c>
      <c r="HI28" s="2">
        <v>5.45</v>
      </c>
      <c r="HJ28" s="2">
        <f t="shared" si="36"/>
        <v>5.4450000000000003</v>
      </c>
      <c r="HQ28" s="1"/>
      <c r="HR28" s="2"/>
      <c r="HS28" s="2"/>
      <c r="HT28" s="2"/>
      <c r="HV28" s="19">
        <v>56.45</v>
      </c>
      <c r="HW28" s="2">
        <v>-0.06</v>
      </c>
      <c r="HX28" s="2">
        <v>3.01</v>
      </c>
      <c r="HY28" s="2">
        <v>3.01</v>
      </c>
      <c r="IA28" s="1">
        <v>60.616666666666816</v>
      </c>
      <c r="IB28" s="2">
        <v>1.06</v>
      </c>
      <c r="IC28" s="2">
        <v>4.33</v>
      </c>
      <c r="ID28" s="2">
        <v>4.33</v>
      </c>
      <c r="IE28" s="2">
        <v>4</v>
      </c>
      <c r="IG28" s="1">
        <v>119</v>
      </c>
      <c r="IH28" s="2">
        <v>1.56</v>
      </c>
      <c r="II28" s="2">
        <v>4.51</v>
      </c>
      <c r="IJ28" s="2">
        <f t="shared" si="27"/>
        <v>3.0350000000000001</v>
      </c>
      <c r="IK28" s="2">
        <v>5.13</v>
      </c>
      <c r="IL28" s="2"/>
      <c r="IR28" s="1">
        <v>55.416666666666643</v>
      </c>
      <c r="IS28" s="2">
        <v>6.56</v>
      </c>
      <c r="IT28" s="2">
        <v>6.58</v>
      </c>
      <c r="IU28" s="9">
        <v>6.57</v>
      </c>
      <c r="IV28" s="2">
        <v>6.06</v>
      </c>
    </row>
    <row r="29" spans="2:256" x14ac:dyDescent="0.25">
      <c r="B29" s="11">
        <v>40671</v>
      </c>
      <c r="C29" s="2">
        <v>5.92</v>
      </c>
      <c r="D29" s="2">
        <v>4.9000000000000004</v>
      </c>
      <c r="G29" s="34">
        <v>40132</v>
      </c>
      <c r="H29" s="30">
        <v>448.45360824742266</v>
      </c>
      <c r="I29" s="37"/>
      <c r="J29" s="37"/>
      <c r="K29" s="31"/>
      <c r="L29" s="31"/>
      <c r="M29" s="4"/>
      <c r="Q29" s="33"/>
      <c r="R29" s="29"/>
      <c r="S29" s="31"/>
      <c r="T29" s="29"/>
      <c r="U29" s="29"/>
      <c r="AZ29" s="5">
        <v>84</v>
      </c>
      <c r="BA29" s="1">
        <v>5.5</v>
      </c>
      <c r="BB29" s="1">
        <v>2.8</v>
      </c>
      <c r="CC29" s="6">
        <v>82</v>
      </c>
      <c r="CD29" s="6">
        <f t="shared" si="1"/>
        <v>146</v>
      </c>
      <c r="CE29" s="7">
        <v>5.7</v>
      </c>
      <c r="CF29" s="7">
        <v>5.7</v>
      </c>
      <c r="CG29" s="1">
        <f t="shared" si="37"/>
        <v>5.7</v>
      </c>
      <c r="CX29" s="1"/>
      <c r="CY29" s="2"/>
      <c r="CZ29" s="2"/>
      <c r="DA29" s="2"/>
      <c r="DR29" s="1">
        <v>117.06666666666685</v>
      </c>
      <c r="DS29" s="2">
        <v>-0.31</v>
      </c>
      <c r="DT29" s="2">
        <v>2.44</v>
      </c>
      <c r="DU29" s="2">
        <v>2.75</v>
      </c>
      <c r="DV29" s="2">
        <v>1.0649999999999999</v>
      </c>
      <c r="DX29" s="8">
        <v>118.56666666666666</v>
      </c>
      <c r="DY29" s="2">
        <v>5.75</v>
      </c>
      <c r="DZ29" s="2">
        <v>5.63</v>
      </c>
      <c r="EA29" s="2">
        <f t="shared" si="28"/>
        <v>-0.12000000000000011</v>
      </c>
      <c r="EB29" s="2">
        <f t="shared" si="29"/>
        <v>5.6899999999999995</v>
      </c>
      <c r="EP29" s="1">
        <v>118.75</v>
      </c>
      <c r="EQ29" s="2">
        <v>7.06</v>
      </c>
      <c r="ER29" s="2">
        <v>6.88</v>
      </c>
      <c r="ES29" s="1">
        <v>-0.18</v>
      </c>
      <c r="ET29" s="2">
        <v>6.97</v>
      </c>
      <c r="FB29" s="17"/>
      <c r="FC29" s="2"/>
      <c r="FD29" s="2"/>
      <c r="FE29" s="2"/>
      <c r="FF29" s="2"/>
      <c r="FN29" s="1">
        <v>56.566666666666663</v>
      </c>
      <c r="FO29" s="2">
        <v>1.81</v>
      </c>
      <c r="FP29" s="2">
        <v>5.12</v>
      </c>
      <c r="FQ29" s="2">
        <f t="shared" si="22"/>
        <v>3.31</v>
      </c>
      <c r="FR29" s="2">
        <f t="shared" si="23"/>
        <v>3.4649999999999999</v>
      </c>
      <c r="FT29" s="1">
        <v>54.466666666666654</v>
      </c>
      <c r="FU29" s="2">
        <v>0.56000000000000005</v>
      </c>
      <c r="FV29" s="2">
        <v>3.67</v>
      </c>
      <c r="FW29" s="2">
        <v>3.11</v>
      </c>
      <c r="FX29" s="2">
        <f t="shared" si="31"/>
        <v>2.1150000000000002</v>
      </c>
      <c r="FZ29" s="1">
        <v>53.166666666666451</v>
      </c>
      <c r="GA29" s="2">
        <v>0.75</v>
      </c>
      <c r="GB29" s="2">
        <v>3.92</v>
      </c>
      <c r="GC29" s="2">
        <v>3.17</v>
      </c>
      <c r="GD29" s="2">
        <f t="shared" si="32"/>
        <v>2.335</v>
      </c>
      <c r="GF29" s="1">
        <v>54.683333333333302</v>
      </c>
      <c r="GG29" s="2">
        <v>1.19</v>
      </c>
      <c r="GH29" s="2">
        <v>4.45</v>
      </c>
      <c r="GI29" s="2">
        <f t="shared" si="40"/>
        <v>3.2600000000000002</v>
      </c>
      <c r="GJ29" s="2">
        <f t="shared" si="33"/>
        <v>2.8200000000000003</v>
      </c>
      <c r="GL29" s="1">
        <v>117.96666666666667</v>
      </c>
      <c r="GM29" s="2">
        <v>4.5</v>
      </c>
      <c r="GN29" s="2">
        <v>4.4939999999999998</v>
      </c>
      <c r="GO29" s="2">
        <f t="shared" si="34"/>
        <v>-6.0000000000002274E-3</v>
      </c>
      <c r="GP29" s="2">
        <f t="shared" si="35"/>
        <v>4.4969999999999999</v>
      </c>
      <c r="GR29" s="2">
        <v>76.433333326131105</v>
      </c>
      <c r="GS29" s="2">
        <v>6.94</v>
      </c>
      <c r="GT29" s="2">
        <v>6.95</v>
      </c>
      <c r="GU29" s="2">
        <f t="shared" si="24"/>
        <v>6.9450000000000003</v>
      </c>
      <c r="GW29" s="1">
        <v>54.849999997531995</v>
      </c>
      <c r="GX29" s="2">
        <v>7.06</v>
      </c>
      <c r="GY29" s="9">
        <v>7.08</v>
      </c>
      <c r="GZ29" s="9">
        <f t="shared" si="25"/>
        <v>7.07</v>
      </c>
      <c r="HB29" s="1">
        <v>55.366666666666632</v>
      </c>
      <c r="HC29" s="2">
        <v>6.31</v>
      </c>
      <c r="HD29" s="2">
        <v>6.32</v>
      </c>
      <c r="HE29" s="2">
        <v>6.3150000000000004</v>
      </c>
      <c r="HG29" s="1">
        <v>51.950000000000131</v>
      </c>
      <c r="HH29" s="2">
        <v>5.44</v>
      </c>
      <c r="HI29" s="2">
        <v>5.45</v>
      </c>
      <c r="HJ29" s="2">
        <f t="shared" si="36"/>
        <v>5.4450000000000003</v>
      </c>
      <c r="HQ29" s="1"/>
      <c r="HR29" s="2"/>
      <c r="HS29" s="2"/>
      <c r="HT29" s="2"/>
      <c r="HV29" s="19">
        <v>57.133333333333368</v>
      </c>
      <c r="HW29" s="2">
        <v>-0.06</v>
      </c>
      <c r="HX29" s="2">
        <v>3.01</v>
      </c>
      <c r="HY29" s="2">
        <v>3.01</v>
      </c>
      <c r="IA29" s="1">
        <v>61.3</v>
      </c>
      <c r="IB29" s="2">
        <v>1.06</v>
      </c>
      <c r="IC29" s="2">
        <v>4.33</v>
      </c>
      <c r="ID29" s="2">
        <v>4.33</v>
      </c>
      <c r="IE29" s="2">
        <v>4</v>
      </c>
      <c r="IG29" s="1">
        <v>120.41666666666657</v>
      </c>
      <c r="IH29" s="2">
        <v>1.5</v>
      </c>
      <c r="II29" s="2">
        <v>4.45</v>
      </c>
      <c r="IJ29" s="2">
        <f t="shared" si="27"/>
        <v>2.9750000000000001</v>
      </c>
      <c r="IK29" s="2">
        <v>5.0599999999999996</v>
      </c>
      <c r="IL29" s="2"/>
      <c r="IR29" s="1">
        <v>56.083333333333357</v>
      </c>
      <c r="IS29" s="2">
        <v>6.56</v>
      </c>
      <c r="IT29" s="2">
        <v>6.58</v>
      </c>
      <c r="IU29" s="9">
        <v>6.57</v>
      </c>
      <c r="IV29" s="2">
        <v>6.06</v>
      </c>
    </row>
    <row r="30" spans="2:256" x14ac:dyDescent="0.25">
      <c r="B30" s="11">
        <v>40680</v>
      </c>
      <c r="C30" s="2">
        <v>5.76</v>
      </c>
      <c r="D30" s="2">
        <v>5.25</v>
      </c>
      <c r="G30" s="34">
        <v>40162</v>
      </c>
      <c r="H30" s="30">
        <v>712.37113402061857</v>
      </c>
      <c r="I30" s="37"/>
      <c r="J30" s="37"/>
      <c r="K30" s="31"/>
      <c r="L30" s="4"/>
      <c r="M30" s="4"/>
      <c r="N30" s="5"/>
      <c r="O30" s="30"/>
      <c r="P30" s="30"/>
      <c r="Q30" s="41"/>
      <c r="R30" s="42"/>
      <c r="S30" s="31"/>
      <c r="T30" s="29"/>
      <c r="U30" s="29"/>
      <c r="AZ30" s="5">
        <v>85</v>
      </c>
      <c r="BA30" s="1">
        <v>5.5</v>
      </c>
      <c r="BB30" s="1">
        <v>2.8</v>
      </c>
      <c r="CC30" s="6">
        <v>84</v>
      </c>
      <c r="CD30" s="6">
        <f t="shared" si="1"/>
        <v>148</v>
      </c>
      <c r="CE30" s="7">
        <v>5.8</v>
      </c>
      <c r="CF30" s="7">
        <v>5.8</v>
      </c>
      <c r="CG30" s="1">
        <f t="shared" si="37"/>
        <v>5.8</v>
      </c>
      <c r="CX30" s="1"/>
      <c r="CY30" s="2"/>
      <c r="CZ30" s="2"/>
      <c r="DA30" s="2"/>
      <c r="DR30" s="1">
        <v>118.45</v>
      </c>
      <c r="DS30" s="2">
        <v>-0.31</v>
      </c>
      <c r="DT30" s="2">
        <v>2.44</v>
      </c>
      <c r="DU30" s="2">
        <v>2.75</v>
      </c>
      <c r="DV30" s="2">
        <v>1.0649999999999999</v>
      </c>
      <c r="DX30" s="8">
        <v>119.93333333333328</v>
      </c>
      <c r="DY30" s="2">
        <v>5.75</v>
      </c>
      <c r="DZ30" s="2">
        <v>5.63</v>
      </c>
      <c r="EA30" s="2">
        <f t="shared" si="28"/>
        <v>-0.12000000000000011</v>
      </c>
      <c r="EB30" s="2">
        <f t="shared" si="29"/>
        <v>5.6899999999999995</v>
      </c>
      <c r="EP30" s="1">
        <v>120.13333333333328</v>
      </c>
      <c r="EQ30" s="2">
        <v>7.06</v>
      </c>
      <c r="ER30" s="2">
        <v>6.88</v>
      </c>
      <c r="ES30" s="1">
        <v>-0.18</v>
      </c>
      <c r="ET30" s="2">
        <v>6.97</v>
      </c>
      <c r="FB30" s="17"/>
      <c r="FC30" s="2"/>
      <c r="FD30" s="2"/>
      <c r="FE30" s="2"/>
      <c r="FF30" s="2"/>
      <c r="FN30" s="1">
        <v>57.216666666666768</v>
      </c>
      <c r="FO30" s="2">
        <v>1.81</v>
      </c>
      <c r="FP30" s="2">
        <v>5.0599999999999996</v>
      </c>
      <c r="FQ30" s="2">
        <f t="shared" si="22"/>
        <v>3.2499999999999996</v>
      </c>
      <c r="FR30" s="2">
        <f t="shared" si="23"/>
        <v>3.4349999999999996</v>
      </c>
      <c r="FT30" s="1">
        <v>55.133333333333368</v>
      </c>
      <c r="FU30" s="2">
        <v>0.5</v>
      </c>
      <c r="FV30" s="2">
        <v>3.55</v>
      </c>
      <c r="FW30" s="2">
        <v>3.05</v>
      </c>
      <c r="FX30" s="2">
        <f t="shared" si="31"/>
        <v>2.0249999999999999</v>
      </c>
      <c r="FZ30" s="1">
        <v>53.916666666666409</v>
      </c>
      <c r="GA30" s="2">
        <v>0.81</v>
      </c>
      <c r="GB30" s="2">
        <v>3.98</v>
      </c>
      <c r="GC30" s="2">
        <v>3.17</v>
      </c>
      <c r="GD30" s="2">
        <f t="shared" si="32"/>
        <v>2.395</v>
      </c>
      <c r="GF30" s="1">
        <v>55.3333333333334</v>
      </c>
      <c r="GG30" s="2">
        <v>1.19</v>
      </c>
      <c r="GH30" s="2">
        <v>4.45</v>
      </c>
      <c r="GI30" s="2">
        <f t="shared" si="40"/>
        <v>3.2600000000000002</v>
      </c>
      <c r="GJ30" s="2">
        <f t="shared" si="33"/>
        <v>2.8200000000000003</v>
      </c>
      <c r="GL30" s="1">
        <v>119.36666666666673</v>
      </c>
      <c r="GM30" s="2">
        <v>4.5</v>
      </c>
      <c r="GN30" s="2">
        <v>4.4939999999999998</v>
      </c>
      <c r="GO30" s="2">
        <f t="shared" si="34"/>
        <v>-6.0000000000002274E-3</v>
      </c>
      <c r="GP30" s="2">
        <f t="shared" si="35"/>
        <v>4.4969999999999999</v>
      </c>
      <c r="GR30" s="2">
        <v>77.333333326969296</v>
      </c>
      <c r="GS30" s="2">
        <v>6.94</v>
      </c>
      <c r="GT30" s="2">
        <v>6.95</v>
      </c>
      <c r="GU30" s="2">
        <f t="shared" si="24"/>
        <v>6.9450000000000003</v>
      </c>
      <c r="GW30" s="1">
        <v>55.500000002793968</v>
      </c>
      <c r="GX30" s="2">
        <v>7.06</v>
      </c>
      <c r="GY30" s="9">
        <v>7.01</v>
      </c>
      <c r="GZ30" s="9">
        <f t="shared" si="25"/>
        <v>7.0350000000000001</v>
      </c>
      <c r="HB30" s="1">
        <v>56.016666666666737</v>
      </c>
      <c r="HC30" s="2">
        <v>6.31</v>
      </c>
      <c r="HD30" s="2">
        <v>6.32</v>
      </c>
      <c r="HE30" s="2">
        <v>6.3150000000000004</v>
      </c>
      <c r="HG30" s="1">
        <v>52.650000000000077</v>
      </c>
      <c r="HH30" s="2">
        <v>5.44</v>
      </c>
      <c r="HI30" s="2">
        <v>5.45</v>
      </c>
      <c r="HJ30" s="2">
        <f t="shared" si="36"/>
        <v>5.4450000000000003</v>
      </c>
      <c r="HQ30" s="1"/>
      <c r="HR30" s="2"/>
      <c r="HS30" s="2"/>
      <c r="HT30" s="2"/>
      <c r="HV30" s="19">
        <v>57.800000000000082</v>
      </c>
      <c r="HW30" s="2">
        <v>-0.06</v>
      </c>
      <c r="HX30" s="2">
        <v>3.01</v>
      </c>
      <c r="HY30" s="2">
        <v>3.01</v>
      </c>
      <c r="IA30" s="1">
        <v>62.033333333333331</v>
      </c>
      <c r="IB30" s="2">
        <v>1.1299999999999999</v>
      </c>
      <c r="IC30" s="2">
        <v>4.33</v>
      </c>
      <c r="ID30" s="2">
        <v>4.33</v>
      </c>
      <c r="IE30" s="2">
        <v>4.0599999999999996</v>
      </c>
      <c r="IG30" s="1">
        <v>121.83333333333324</v>
      </c>
      <c r="IH30" s="2">
        <v>1.5</v>
      </c>
      <c r="II30" s="2">
        <v>4.45</v>
      </c>
      <c r="IJ30" s="2">
        <f t="shared" si="27"/>
        <v>2.9750000000000001</v>
      </c>
      <c r="IK30" s="2">
        <v>5.13</v>
      </c>
      <c r="IL30" s="2"/>
      <c r="IR30" s="1">
        <v>56.75</v>
      </c>
      <c r="IS30" s="2">
        <v>6.56</v>
      </c>
      <c r="IT30" s="2">
        <v>6.58</v>
      </c>
      <c r="IU30" s="9">
        <v>6.57</v>
      </c>
      <c r="IV30" s="2">
        <v>6.06</v>
      </c>
    </row>
    <row r="31" spans="2:256" x14ac:dyDescent="0.25">
      <c r="B31" s="11">
        <v>40702</v>
      </c>
      <c r="C31" s="2">
        <v>6.57</v>
      </c>
      <c r="D31" s="2">
        <v>5.9</v>
      </c>
      <c r="G31" s="34">
        <v>40193</v>
      </c>
      <c r="H31" s="30">
        <v>936.08247422680415</v>
      </c>
      <c r="I31" s="37"/>
      <c r="J31" s="37"/>
      <c r="K31" s="31"/>
      <c r="L31" s="4"/>
      <c r="M31" s="4"/>
      <c r="N31" s="5"/>
      <c r="O31" s="30"/>
      <c r="P31" s="30"/>
      <c r="Q31" s="41"/>
      <c r="R31" s="42"/>
      <c r="S31" s="31"/>
      <c r="T31" s="29"/>
      <c r="U31" s="29"/>
      <c r="AZ31" s="5"/>
      <c r="CC31" s="6">
        <v>95</v>
      </c>
      <c r="CD31" s="6">
        <f t="shared" si="1"/>
        <v>159</v>
      </c>
      <c r="CE31" s="7">
        <v>6</v>
      </c>
      <c r="CF31" s="7">
        <v>5.9</v>
      </c>
      <c r="CG31" s="1">
        <f t="shared" si="37"/>
        <v>5.95</v>
      </c>
      <c r="CX31" s="1"/>
      <c r="CY31" s="2"/>
      <c r="CZ31" s="2"/>
      <c r="DA31" s="2"/>
      <c r="DR31" s="1">
        <v>119.81666666666665</v>
      </c>
      <c r="DS31" s="2">
        <v>-0.13</v>
      </c>
      <c r="DT31" s="2">
        <v>2.5</v>
      </c>
      <c r="DU31" s="2">
        <v>2.63</v>
      </c>
      <c r="DV31" s="2">
        <v>1.1850000000000001</v>
      </c>
      <c r="DX31" s="8">
        <v>121.31666666666661</v>
      </c>
      <c r="DY31" s="2">
        <v>5.75</v>
      </c>
      <c r="DZ31" s="2">
        <v>5.69</v>
      </c>
      <c r="EA31" s="2">
        <f t="shared" si="28"/>
        <v>-5.9999999999999609E-2</v>
      </c>
      <c r="EB31" s="2">
        <f t="shared" si="29"/>
        <v>5.7200000000000006</v>
      </c>
      <c r="EP31" s="1">
        <v>121.5</v>
      </c>
      <c r="EQ31" s="2">
        <v>7.06</v>
      </c>
      <c r="ER31" s="2">
        <v>6.88</v>
      </c>
      <c r="ES31" s="1">
        <v>-0.18</v>
      </c>
      <c r="ET31" s="2">
        <v>6.97</v>
      </c>
      <c r="FB31" s="17"/>
      <c r="FC31" s="2"/>
      <c r="FD31" s="2"/>
      <c r="FE31" s="2"/>
      <c r="FF31" s="2"/>
      <c r="FN31" s="1">
        <v>57.866666666666703</v>
      </c>
      <c r="FO31" s="2">
        <v>1.81</v>
      </c>
      <c r="FP31" s="2">
        <v>5.0599999999999996</v>
      </c>
      <c r="FQ31" s="2">
        <f t="shared" si="22"/>
        <v>3.2499999999999996</v>
      </c>
      <c r="FR31" s="2">
        <f t="shared" si="23"/>
        <v>3.4349999999999996</v>
      </c>
      <c r="FT31" s="1">
        <v>55.799999999999926</v>
      </c>
      <c r="FU31" s="2">
        <v>0.44</v>
      </c>
      <c r="FV31" s="2">
        <v>3.48</v>
      </c>
      <c r="FW31" s="2">
        <v>3.04</v>
      </c>
      <c r="FX31" s="2">
        <f t="shared" si="31"/>
        <v>1.96</v>
      </c>
      <c r="FZ31" s="1">
        <v>54.583333333333286</v>
      </c>
      <c r="GA31" s="2">
        <v>0.81</v>
      </c>
      <c r="GB31" s="2">
        <v>3.98</v>
      </c>
      <c r="GC31" s="2">
        <v>3.17</v>
      </c>
      <c r="GD31" s="2">
        <f t="shared" si="32"/>
        <v>2.395</v>
      </c>
      <c r="GF31" s="1">
        <v>55.983333333333348</v>
      </c>
      <c r="GG31" s="2">
        <v>1.19</v>
      </c>
      <c r="GH31" s="2">
        <v>4.45</v>
      </c>
      <c r="GI31" s="2">
        <f t="shared" si="40"/>
        <v>3.2600000000000002</v>
      </c>
      <c r="GJ31" s="2">
        <f t="shared" si="33"/>
        <v>2.8200000000000003</v>
      </c>
      <c r="GL31" s="1">
        <v>120.7833333333334</v>
      </c>
      <c r="GM31" s="2">
        <v>4.4400000000000004</v>
      </c>
      <c r="GN31" s="2">
        <v>4.4340000000000002</v>
      </c>
      <c r="GO31" s="2">
        <f t="shared" si="34"/>
        <v>-6.0000000000002274E-3</v>
      </c>
      <c r="GP31" s="2">
        <f t="shared" si="35"/>
        <v>4.4370000000000003</v>
      </c>
      <c r="GR31" s="2">
        <v>78.233333327807486</v>
      </c>
      <c r="GS31" s="2">
        <v>6.94</v>
      </c>
      <c r="GT31" s="2">
        <v>6.95</v>
      </c>
      <c r="GU31" s="2">
        <f t="shared" si="24"/>
        <v>6.9450000000000003</v>
      </c>
      <c r="GW31" s="1">
        <v>56.149999997578561</v>
      </c>
      <c r="GX31" s="2">
        <v>7.06</v>
      </c>
      <c r="GY31" s="9">
        <v>7.01</v>
      </c>
      <c r="GZ31" s="9">
        <f t="shared" si="25"/>
        <v>7.0350000000000001</v>
      </c>
      <c r="HB31" s="1">
        <v>56.666666666666515</v>
      </c>
      <c r="HC31" s="2">
        <v>6.31</v>
      </c>
      <c r="HD31" s="2">
        <v>6.32</v>
      </c>
      <c r="HE31" s="2">
        <v>6.3150000000000004</v>
      </c>
      <c r="HG31" s="1">
        <v>53.316666666666791</v>
      </c>
      <c r="HH31" s="2">
        <v>5.56</v>
      </c>
      <c r="HI31" s="2">
        <v>5.45</v>
      </c>
      <c r="HJ31" s="2">
        <f t="shared" si="36"/>
        <v>5.5049999999999999</v>
      </c>
      <c r="HQ31" s="1"/>
      <c r="HR31" s="2"/>
      <c r="HS31" s="2"/>
      <c r="HT31" s="2"/>
      <c r="HV31" s="19">
        <v>58.483333333333256</v>
      </c>
      <c r="HW31" s="2">
        <v>-0.06</v>
      </c>
      <c r="HX31" s="2">
        <v>3.01</v>
      </c>
      <c r="HY31" s="2">
        <v>3.01</v>
      </c>
      <c r="IA31" s="1">
        <v>62.766666666666673</v>
      </c>
      <c r="IB31" s="2">
        <v>1.1299999999999999</v>
      </c>
      <c r="IC31" s="2">
        <v>4.33</v>
      </c>
      <c r="ID31" s="2">
        <v>4.33</v>
      </c>
      <c r="IE31" s="2">
        <v>4.0599999999999996</v>
      </c>
      <c r="IG31" s="1">
        <v>123.26666666666669</v>
      </c>
      <c r="IH31" s="2">
        <v>1.5</v>
      </c>
      <c r="II31" s="2">
        <v>4.45</v>
      </c>
      <c r="IJ31" s="2">
        <f t="shared" si="27"/>
        <v>2.9750000000000001</v>
      </c>
      <c r="IK31" s="2">
        <v>5.13</v>
      </c>
      <c r="IL31" s="2"/>
      <c r="IR31" s="1">
        <v>57.416666666666636</v>
      </c>
      <c r="IS31" s="2">
        <v>6.56</v>
      </c>
      <c r="IT31" s="2">
        <v>6.58</v>
      </c>
      <c r="IU31" s="9">
        <v>6.57</v>
      </c>
      <c r="IV31" s="2">
        <v>6.06</v>
      </c>
    </row>
    <row r="32" spans="2:256" x14ac:dyDescent="0.25">
      <c r="B32" s="11">
        <v>40724</v>
      </c>
      <c r="C32" s="2">
        <v>6.95</v>
      </c>
      <c r="D32" s="2">
        <v>6.44</v>
      </c>
      <c r="G32" s="34">
        <v>40224</v>
      </c>
      <c r="H32" s="30">
        <v>750.51546391752584</v>
      </c>
      <c r="I32" s="37"/>
      <c r="J32" s="37"/>
      <c r="K32" s="31"/>
      <c r="L32" s="4"/>
      <c r="M32" s="4"/>
      <c r="N32" s="5"/>
      <c r="O32" s="30"/>
      <c r="P32" s="30"/>
      <c r="Q32" s="41"/>
      <c r="R32" s="43"/>
      <c r="S32" s="31"/>
      <c r="T32" s="29"/>
      <c r="U32" s="44"/>
      <c r="CC32" s="6">
        <v>105</v>
      </c>
      <c r="CD32" s="6">
        <f t="shared" si="1"/>
        <v>169</v>
      </c>
      <c r="CE32" s="7">
        <v>6</v>
      </c>
      <c r="CF32" s="7">
        <v>6</v>
      </c>
      <c r="CG32" s="1">
        <f t="shared" si="37"/>
        <v>6</v>
      </c>
      <c r="CX32" s="1"/>
      <c r="CY32" s="2"/>
      <c r="CZ32" s="2"/>
      <c r="DA32" s="2"/>
      <c r="DR32" s="1">
        <v>121.2</v>
      </c>
      <c r="DS32" s="2">
        <v>1.38</v>
      </c>
      <c r="DT32" s="2">
        <v>2.56</v>
      </c>
      <c r="DU32" s="2">
        <v>1.18</v>
      </c>
      <c r="DV32" s="2">
        <v>1.97</v>
      </c>
      <c r="DX32" s="8">
        <v>122.7</v>
      </c>
      <c r="DY32" s="2">
        <v>5.75</v>
      </c>
      <c r="DZ32" s="2">
        <v>5.69</v>
      </c>
      <c r="EA32" s="2">
        <f t="shared" si="28"/>
        <v>-5.9999999999999609E-2</v>
      </c>
      <c r="EB32" s="2">
        <f t="shared" si="29"/>
        <v>5.7200000000000006</v>
      </c>
      <c r="EP32" s="1">
        <v>122.8833333333333</v>
      </c>
      <c r="EQ32" s="2">
        <v>7.06</v>
      </c>
      <c r="ER32" s="2">
        <v>6.88</v>
      </c>
      <c r="ES32" s="1">
        <v>-0.18</v>
      </c>
      <c r="ET32" s="2">
        <v>6.97</v>
      </c>
      <c r="FB32" s="17"/>
      <c r="FC32" s="2"/>
      <c r="FD32" s="2"/>
      <c r="FE32" s="2"/>
      <c r="FF32" s="2"/>
      <c r="FN32" s="1">
        <v>58.516666666666652</v>
      </c>
      <c r="FO32" s="2">
        <v>1.81</v>
      </c>
      <c r="FP32" s="2">
        <v>5.12</v>
      </c>
      <c r="FQ32" s="2">
        <f t="shared" si="22"/>
        <v>3.31</v>
      </c>
      <c r="FR32" s="2">
        <f t="shared" si="23"/>
        <v>3.4649999999999999</v>
      </c>
      <c r="FT32" s="1">
        <v>56.45</v>
      </c>
      <c r="FU32" s="2">
        <v>0.38</v>
      </c>
      <c r="FV32" s="2">
        <v>3.42</v>
      </c>
      <c r="FW32" s="2">
        <v>3.04</v>
      </c>
      <c r="FX32" s="2">
        <f t="shared" si="31"/>
        <v>1.9</v>
      </c>
      <c r="FZ32" s="1">
        <v>55.216666666666612</v>
      </c>
      <c r="GA32" s="2">
        <v>0.81</v>
      </c>
      <c r="GB32" s="2">
        <v>3.98</v>
      </c>
      <c r="GC32" s="2">
        <v>3.17</v>
      </c>
      <c r="GD32" s="2">
        <f t="shared" si="32"/>
        <v>2.395</v>
      </c>
      <c r="GF32" s="1">
        <v>56.649999999999906</v>
      </c>
      <c r="GG32" s="2">
        <v>1.19</v>
      </c>
      <c r="GH32" s="2">
        <v>4.45</v>
      </c>
      <c r="GI32" s="2">
        <f t="shared" si="40"/>
        <v>3.2600000000000002</v>
      </c>
      <c r="GJ32" s="2">
        <f t="shared" si="33"/>
        <v>2.8200000000000003</v>
      </c>
      <c r="GL32" s="1">
        <v>122.18333333333347</v>
      </c>
      <c r="GM32" s="2">
        <v>4.4400000000000004</v>
      </c>
      <c r="GN32" s="2">
        <v>4.4340000000000002</v>
      </c>
      <c r="GO32" s="2">
        <f t="shared" si="34"/>
        <v>-6.0000000000002274E-3</v>
      </c>
      <c r="GP32" s="2">
        <f t="shared" si="35"/>
        <v>4.4370000000000003</v>
      </c>
      <c r="GR32" s="2">
        <v>79.116666658082977</v>
      </c>
      <c r="GS32" s="2">
        <v>6.94</v>
      </c>
      <c r="GT32" s="2">
        <v>6.95</v>
      </c>
      <c r="GU32" s="2">
        <f t="shared" si="24"/>
        <v>6.9450000000000003</v>
      </c>
      <c r="GW32" s="1">
        <v>56.800000002840534</v>
      </c>
      <c r="GX32" s="2">
        <v>7.06</v>
      </c>
      <c r="GY32" s="9">
        <v>7.08</v>
      </c>
      <c r="GZ32" s="9">
        <f t="shared" si="25"/>
        <v>7.07</v>
      </c>
      <c r="HB32" s="1">
        <v>57.333333333333236</v>
      </c>
      <c r="HC32" s="2">
        <v>6.31</v>
      </c>
      <c r="HD32" s="2">
        <v>6.32</v>
      </c>
      <c r="HE32" s="2">
        <v>6.3150000000000004</v>
      </c>
      <c r="HG32" s="1">
        <v>53.983333333333512</v>
      </c>
      <c r="HH32" s="2">
        <v>5.44</v>
      </c>
      <c r="HI32" s="2">
        <v>5.45</v>
      </c>
      <c r="HJ32" s="2">
        <f t="shared" si="36"/>
        <v>5.4450000000000003</v>
      </c>
      <c r="HQ32" s="1"/>
      <c r="HR32" s="2"/>
      <c r="HS32" s="2"/>
      <c r="HT32" s="2"/>
      <c r="HV32" s="19">
        <v>59.15</v>
      </c>
      <c r="HW32" s="2">
        <v>0</v>
      </c>
      <c r="HX32" s="2">
        <v>3.01</v>
      </c>
      <c r="HY32" s="2">
        <v>3.01</v>
      </c>
      <c r="IA32" s="1">
        <v>63.533333333333402</v>
      </c>
      <c r="IB32" s="2">
        <v>1.1299999999999999</v>
      </c>
      <c r="IC32" s="2">
        <v>4.33</v>
      </c>
      <c r="ID32" s="2">
        <v>4.33</v>
      </c>
      <c r="IE32" s="2">
        <v>4.0599999999999996</v>
      </c>
      <c r="IG32" s="1">
        <v>124.7</v>
      </c>
      <c r="IH32" s="2">
        <v>1.5</v>
      </c>
      <c r="II32" s="2">
        <v>4.45</v>
      </c>
      <c r="IJ32" s="2">
        <f t="shared" si="27"/>
        <v>2.9750000000000001</v>
      </c>
      <c r="IK32" s="2">
        <v>5.13</v>
      </c>
      <c r="IL32" s="2"/>
      <c r="IR32" s="1">
        <v>58.083333333333357</v>
      </c>
      <c r="IS32" s="2">
        <v>6.56</v>
      </c>
      <c r="IT32" s="2">
        <v>6.58</v>
      </c>
      <c r="IU32" s="9">
        <v>6.57</v>
      </c>
      <c r="IV32" s="2">
        <v>6.06</v>
      </c>
    </row>
    <row r="33" spans="2:256" x14ac:dyDescent="0.25">
      <c r="B33" s="11">
        <v>40731</v>
      </c>
      <c r="C33" s="2">
        <v>6.98</v>
      </c>
      <c r="D33" s="2">
        <v>6.5</v>
      </c>
      <c r="G33" s="34">
        <v>40252</v>
      </c>
      <c r="H33" s="30">
        <v>630.92783505154637</v>
      </c>
      <c r="I33" s="37"/>
      <c r="J33" s="37"/>
      <c r="L33" s="4"/>
      <c r="M33" s="4"/>
      <c r="N33" s="5"/>
      <c r="O33" s="30"/>
      <c r="P33" s="30"/>
      <c r="Q33" s="41"/>
      <c r="R33" s="43"/>
      <c r="S33" s="31"/>
      <c r="T33" s="29"/>
      <c r="U33" s="29"/>
      <c r="CC33" s="6">
        <v>140</v>
      </c>
      <c r="CD33" s="6">
        <f t="shared" si="1"/>
        <v>204</v>
      </c>
      <c r="CE33" s="7">
        <v>6.3</v>
      </c>
      <c r="CF33" s="7">
        <v>6.3</v>
      </c>
      <c r="CG33" s="1">
        <f t="shared" si="37"/>
        <v>6.3</v>
      </c>
      <c r="CX33" s="1"/>
      <c r="CY33" s="2"/>
      <c r="CZ33" s="2"/>
      <c r="DA33" s="2"/>
      <c r="DR33" s="1">
        <v>122.56666666666675</v>
      </c>
      <c r="DS33" s="2">
        <v>3.13</v>
      </c>
      <c r="DT33" s="2">
        <v>2.63</v>
      </c>
      <c r="DU33" s="2">
        <v>-0.5</v>
      </c>
      <c r="DV33" s="2">
        <v>2.88</v>
      </c>
      <c r="DX33" s="8">
        <v>124.06666666666666</v>
      </c>
      <c r="DY33" s="2">
        <v>5.75</v>
      </c>
      <c r="DZ33" s="2">
        <v>5.69</v>
      </c>
      <c r="EA33" s="2">
        <f t="shared" si="28"/>
        <v>-5.9999999999999609E-2</v>
      </c>
      <c r="EB33" s="2">
        <f t="shared" si="29"/>
        <v>5.7200000000000006</v>
      </c>
      <c r="EP33" s="1">
        <v>124.26666666666659</v>
      </c>
      <c r="EQ33" s="2">
        <v>7.06</v>
      </c>
      <c r="ER33" s="2">
        <v>6.88</v>
      </c>
      <c r="ES33" s="1">
        <v>-0.18</v>
      </c>
      <c r="ET33" s="2">
        <v>6.97</v>
      </c>
      <c r="FB33" s="17"/>
      <c r="FC33" s="2"/>
      <c r="FD33" s="2"/>
      <c r="FE33" s="2"/>
      <c r="FF33" s="2"/>
      <c r="FN33" s="1">
        <v>59.166666666666586</v>
      </c>
      <c r="FO33" s="2">
        <v>1.81</v>
      </c>
      <c r="FP33" s="2">
        <v>5.12</v>
      </c>
      <c r="FQ33" s="2">
        <f t="shared" si="22"/>
        <v>3.31</v>
      </c>
      <c r="FR33" s="2">
        <f t="shared" si="23"/>
        <v>3.4649999999999999</v>
      </c>
      <c r="FT33" s="1">
        <v>57.116666666666589</v>
      </c>
      <c r="FU33" s="2">
        <v>0.31</v>
      </c>
      <c r="FV33" s="2">
        <v>3.36</v>
      </c>
      <c r="FW33" s="2">
        <v>3.05</v>
      </c>
      <c r="FX33" s="2">
        <f t="shared" si="31"/>
        <v>1.835</v>
      </c>
      <c r="FZ33" s="1">
        <v>55.866666666666553</v>
      </c>
      <c r="GA33" s="2">
        <v>0.81</v>
      </c>
      <c r="GB33" s="2">
        <v>3.98</v>
      </c>
      <c r="GC33" s="2">
        <v>3.17</v>
      </c>
      <c r="GD33" s="2">
        <f t="shared" si="32"/>
        <v>2.395</v>
      </c>
      <c r="GF33" s="1">
        <v>57.3</v>
      </c>
      <c r="GG33" s="2">
        <v>1.19</v>
      </c>
      <c r="GH33" s="2">
        <v>4.45</v>
      </c>
      <c r="GI33" s="2">
        <f t="shared" si="40"/>
        <v>3.2600000000000002</v>
      </c>
      <c r="GJ33" s="2">
        <f t="shared" si="33"/>
        <v>2.8200000000000003</v>
      </c>
      <c r="GL33" s="1">
        <v>123.6</v>
      </c>
      <c r="GM33" s="2">
        <v>4.4400000000000004</v>
      </c>
      <c r="GN33" s="2">
        <v>4.4340000000000002</v>
      </c>
      <c r="GO33" s="2">
        <f t="shared" si="34"/>
        <v>-6.0000000000002274E-3</v>
      </c>
      <c r="GP33" s="2">
        <f t="shared" si="35"/>
        <v>4.4370000000000003</v>
      </c>
      <c r="GR33" s="2">
        <v>80.016666658921167</v>
      </c>
      <c r="GS33" s="2">
        <v>6.94</v>
      </c>
      <c r="GT33" s="2">
        <v>6.95</v>
      </c>
      <c r="GU33" s="2">
        <f t="shared" si="24"/>
        <v>6.9450000000000003</v>
      </c>
      <c r="GW33" s="1">
        <v>57.449999997625127</v>
      </c>
      <c r="GX33" s="2">
        <v>7.06</v>
      </c>
      <c r="GY33" s="9">
        <v>7.01</v>
      </c>
      <c r="GZ33" s="9">
        <f t="shared" si="25"/>
        <v>7.0350000000000001</v>
      </c>
      <c r="HB33" s="1">
        <v>57.983333333333334</v>
      </c>
      <c r="HC33" s="2">
        <v>6.31</v>
      </c>
      <c r="HD33" s="2">
        <v>6.32</v>
      </c>
      <c r="HE33" s="2">
        <v>6.3150000000000004</v>
      </c>
      <c r="HG33" s="1">
        <v>54.65000000000007</v>
      </c>
      <c r="HH33" s="2">
        <v>5.44</v>
      </c>
      <c r="HI33" s="2">
        <v>5.45</v>
      </c>
      <c r="HJ33" s="2">
        <f t="shared" si="36"/>
        <v>5.4450000000000003</v>
      </c>
      <c r="HQ33" s="1"/>
      <c r="HR33" s="2"/>
      <c r="HS33" s="2"/>
      <c r="HT33" s="2"/>
      <c r="HV33" s="19">
        <v>59.833333333333307</v>
      </c>
      <c r="HW33" s="2">
        <v>0</v>
      </c>
      <c r="HX33" s="2">
        <v>3.01</v>
      </c>
      <c r="HY33" s="2">
        <v>3.01</v>
      </c>
      <c r="IA33" s="1">
        <v>64.266666666666751</v>
      </c>
      <c r="IB33" s="2">
        <v>1.1299999999999999</v>
      </c>
      <c r="IC33" s="2">
        <v>4.33</v>
      </c>
      <c r="ID33" s="2">
        <v>4.33</v>
      </c>
      <c r="IE33" s="2">
        <v>4.0599999999999996</v>
      </c>
      <c r="IG33" s="1">
        <v>127.55</v>
      </c>
      <c r="IH33" s="2">
        <v>1.5</v>
      </c>
      <c r="II33" s="2">
        <v>4.45</v>
      </c>
      <c r="IJ33" s="2">
        <f t="shared" si="27"/>
        <v>2.9750000000000001</v>
      </c>
      <c r="IK33" s="2">
        <v>5.0599999999999996</v>
      </c>
      <c r="IL33" s="2"/>
      <c r="IR33" s="1">
        <v>58.75</v>
      </c>
      <c r="IS33" s="2">
        <v>6.56</v>
      </c>
      <c r="IT33" s="2">
        <v>6.58</v>
      </c>
      <c r="IU33" s="9">
        <v>6.57</v>
      </c>
      <c r="IV33" s="2">
        <v>6.06</v>
      </c>
    </row>
    <row r="34" spans="2:256" x14ac:dyDescent="0.25">
      <c r="B34" s="11">
        <v>40745</v>
      </c>
      <c r="C34" s="2">
        <v>7.07</v>
      </c>
      <c r="D34" s="2">
        <v>6.5</v>
      </c>
      <c r="G34" s="34">
        <v>40283</v>
      </c>
      <c r="H34" s="30">
        <v>382.4742268041237</v>
      </c>
      <c r="I34" s="37"/>
      <c r="J34" s="37"/>
      <c r="K34" s="14"/>
      <c r="L34" s="4"/>
      <c r="M34" s="4"/>
      <c r="N34" s="5"/>
      <c r="O34" s="30"/>
      <c r="P34" s="30"/>
      <c r="Q34" s="41"/>
      <c r="R34" s="43"/>
      <c r="S34" s="31"/>
      <c r="T34" s="45"/>
      <c r="U34" s="45"/>
      <c r="CC34" s="6">
        <v>150</v>
      </c>
      <c r="CD34" s="6">
        <f t="shared" si="1"/>
        <v>214</v>
      </c>
      <c r="CE34" s="7">
        <v>6.4</v>
      </c>
      <c r="CF34" s="7">
        <v>6.3</v>
      </c>
      <c r="CG34" s="1">
        <f t="shared" si="37"/>
        <v>6.35</v>
      </c>
      <c r="DR34" s="1">
        <v>123.95</v>
      </c>
      <c r="DS34" s="2">
        <v>5.13</v>
      </c>
      <c r="DT34" s="2">
        <v>2.69</v>
      </c>
      <c r="DU34" s="2">
        <v>-2.44</v>
      </c>
      <c r="DV34" s="2">
        <v>3.91</v>
      </c>
      <c r="DX34" s="8">
        <v>125.45</v>
      </c>
      <c r="DY34" s="2">
        <v>5.75</v>
      </c>
      <c r="DZ34" s="2">
        <v>5.69</v>
      </c>
      <c r="EA34" s="2">
        <f t="shared" si="28"/>
        <v>-5.9999999999999609E-2</v>
      </c>
      <c r="EB34" s="2">
        <f t="shared" si="29"/>
        <v>5.7200000000000006</v>
      </c>
      <c r="EP34" s="1">
        <v>125.63333333333327</v>
      </c>
      <c r="EQ34" s="2">
        <v>7.06</v>
      </c>
      <c r="ER34" s="2">
        <v>6.88</v>
      </c>
      <c r="ES34" s="1">
        <v>-0.18</v>
      </c>
      <c r="ET34" s="2">
        <v>6.97</v>
      </c>
      <c r="FB34" s="17"/>
      <c r="FC34" s="2"/>
      <c r="FD34" s="2"/>
      <c r="FE34" s="2"/>
      <c r="FF34" s="2"/>
      <c r="FN34" s="1">
        <v>59.833333333333471</v>
      </c>
      <c r="FO34" s="2">
        <v>1.81</v>
      </c>
      <c r="FP34" s="2">
        <v>5.12</v>
      </c>
      <c r="FQ34" s="2">
        <f t="shared" si="22"/>
        <v>3.31</v>
      </c>
      <c r="FR34" s="2">
        <f t="shared" si="23"/>
        <v>3.4649999999999999</v>
      </c>
      <c r="FT34" s="1">
        <v>57.766666666666694</v>
      </c>
      <c r="FU34" s="2">
        <v>0.25</v>
      </c>
      <c r="FV34" s="2">
        <v>3.3</v>
      </c>
      <c r="FW34" s="2">
        <v>3.05</v>
      </c>
      <c r="FX34" s="2">
        <f t="shared" si="31"/>
        <v>1.7749999999999999</v>
      </c>
      <c r="FZ34" s="1">
        <v>56.516666666666652</v>
      </c>
      <c r="GA34" s="2">
        <v>0.81</v>
      </c>
      <c r="GB34" s="2">
        <v>3.92</v>
      </c>
      <c r="GC34" s="2">
        <v>3.11</v>
      </c>
      <c r="GD34" s="2">
        <f t="shared" si="32"/>
        <v>2.3650000000000002</v>
      </c>
      <c r="GF34" s="1">
        <v>57.950000000000102</v>
      </c>
      <c r="GG34" s="2">
        <v>1.19</v>
      </c>
      <c r="GH34" s="2">
        <v>4.45</v>
      </c>
      <c r="GI34" s="2">
        <f t="shared" si="40"/>
        <v>3.2600000000000002</v>
      </c>
      <c r="GJ34" s="2">
        <f t="shared" si="33"/>
        <v>2.8200000000000003</v>
      </c>
      <c r="GL34" s="1">
        <v>125</v>
      </c>
      <c r="GM34" s="2">
        <v>4.38</v>
      </c>
      <c r="GN34" s="2">
        <v>4.3740000000000006</v>
      </c>
      <c r="GO34" s="2">
        <f t="shared" si="34"/>
        <v>-5.9999999999993392E-3</v>
      </c>
      <c r="GP34" s="2">
        <f t="shared" si="35"/>
        <v>4.3770000000000007</v>
      </c>
      <c r="GR34" s="2">
        <v>80.916666659759358</v>
      </c>
      <c r="GS34" s="2">
        <v>6.94</v>
      </c>
      <c r="GT34" s="2">
        <v>6.95</v>
      </c>
      <c r="GU34" s="2">
        <f t="shared" si="24"/>
        <v>6.9450000000000003</v>
      </c>
      <c r="GW34" s="1">
        <v>58.1000000028871</v>
      </c>
      <c r="GX34" s="2">
        <v>7</v>
      </c>
      <c r="GY34" s="9">
        <v>7.08</v>
      </c>
      <c r="GZ34" s="9">
        <f t="shared" si="25"/>
        <v>7.04</v>
      </c>
      <c r="HB34" s="1">
        <v>58.633333333333439</v>
      </c>
      <c r="HC34" s="2">
        <v>6.31</v>
      </c>
      <c r="HD34" s="2">
        <v>6.32</v>
      </c>
      <c r="HE34" s="2">
        <v>6.3150000000000004</v>
      </c>
      <c r="HG34" s="1">
        <v>55.3333333333334</v>
      </c>
      <c r="HH34" s="2">
        <v>5.44</v>
      </c>
      <c r="HI34" s="2">
        <v>5.45</v>
      </c>
      <c r="HJ34" s="2">
        <f t="shared" si="36"/>
        <v>5.4450000000000003</v>
      </c>
      <c r="HV34" s="19">
        <v>60.5</v>
      </c>
      <c r="HW34" s="2">
        <v>0</v>
      </c>
      <c r="HX34" s="2">
        <v>3.01</v>
      </c>
      <c r="HY34" s="2">
        <v>3.01</v>
      </c>
      <c r="IA34" s="1">
        <v>64.966666666666697</v>
      </c>
      <c r="IB34" s="2">
        <v>1.1299999999999999</v>
      </c>
      <c r="IC34" s="2">
        <v>4.33</v>
      </c>
      <c r="ID34" s="2">
        <v>4.33</v>
      </c>
      <c r="IE34" s="2">
        <v>4.0599999999999996</v>
      </c>
      <c r="IG34" s="1">
        <v>127.25</v>
      </c>
      <c r="IH34" s="2">
        <v>1.5</v>
      </c>
      <c r="II34" s="2">
        <v>4.3899999999999997</v>
      </c>
      <c r="IJ34" s="2">
        <f t="shared" si="27"/>
        <v>2.9449999999999998</v>
      </c>
      <c r="IK34" s="2">
        <v>5.0599999999999996</v>
      </c>
      <c r="IL34" s="2"/>
      <c r="IR34" s="1">
        <v>59.416666666666629</v>
      </c>
      <c r="IS34" s="2">
        <v>6.56</v>
      </c>
      <c r="IT34" s="2">
        <v>6.58</v>
      </c>
      <c r="IU34" s="9">
        <v>6.57</v>
      </c>
      <c r="IV34" s="2">
        <v>6.06</v>
      </c>
    </row>
    <row r="35" spans="2:256" x14ac:dyDescent="0.25">
      <c r="B35" s="11">
        <v>40746</v>
      </c>
      <c r="C35" s="2">
        <v>7.14</v>
      </c>
      <c r="D35" s="2">
        <v>6.56</v>
      </c>
      <c r="G35" s="34">
        <v>40313</v>
      </c>
      <c r="H35" s="30">
        <v>130.9278350515464</v>
      </c>
      <c r="I35" s="37"/>
      <c r="J35" s="37"/>
      <c r="K35" s="14"/>
      <c r="L35" s="4"/>
      <c r="M35" s="4"/>
      <c r="N35" s="5"/>
      <c r="O35" s="30"/>
      <c r="P35" s="30"/>
      <c r="Q35" s="41"/>
      <c r="R35" s="43"/>
      <c r="S35" s="31"/>
      <c r="T35" s="45"/>
      <c r="U35" s="45"/>
      <c r="CC35" s="6">
        <v>160</v>
      </c>
      <c r="CD35" s="6">
        <f t="shared" si="1"/>
        <v>224</v>
      </c>
      <c r="CE35" s="7">
        <v>6.4</v>
      </c>
      <c r="CF35" s="7">
        <v>6.4</v>
      </c>
      <c r="CG35" s="1">
        <f t="shared" si="37"/>
        <v>6.4</v>
      </c>
      <c r="DR35" s="1">
        <v>125.33333333333348</v>
      </c>
      <c r="DS35" s="2">
        <v>6.69</v>
      </c>
      <c r="DT35" s="2">
        <v>2.69</v>
      </c>
      <c r="DU35" s="2">
        <v>-4</v>
      </c>
      <c r="DV35" s="2">
        <v>4.6900000000000004</v>
      </c>
      <c r="DX35" s="8">
        <v>126.81666666666661</v>
      </c>
      <c r="DY35" s="2">
        <v>5.75</v>
      </c>
      <c r="DZ35" s="2">
        <v>5.69</v>
      </c>
      <c r="EA35" s="2">
        <f t="shared" si="28"/>
        <v>-5.9999999999999609E-2</v>
      </c>
      <c r="EB35" s="2">
        <f t="shared" si="29"/>
        <v>5.7200000000000006</v>
      </c>
      <c r="EP35" s="1">
        <v>127.01666666666671</v>
      </c>
      <c r="EQ35" s="2">
        <v>4</v>
      </c>
      <c r="ER35" s="2">
        <v>6.88</v>
      </c>
      <c r="ES35" s="1">
        <v>2.88</v>
      </c>
      <c r="ET35" s="2">
        <v>5.44</v>
      </c>
      <c r="FN35" s="1">
        <v>60.483333333333249</v>
      </c>
      <c r="FO35" s="2">
        <v>1.81</v>
      </c>
      <c r="FP35" s="2">
        <v>5.12</v>
      </c>
      <c r="FQ35" s="2">
        <f t="shared" si="22"/>
        <v>3.31</v>
      </c>
      <c r="FR35" s="2">
        <f t="shared" si="23"/>
        <v>3.4649999999999999</v>
      </c>
      <c r="FT35" s="1">
        <v>58.433333333333408</v>
      </c>
      <c r="FU35" s="2">
        <v>0.19</v>
      </c>
      <c r="FV35" s="2">
        <v>3.3</v>
      </c>
      <c r="FW35" s="2">
        <v>3.11</v>
      </c>
      <c r="FX35" s="2">
        <f t="shared" si="31"/>
        <v>1.7449999999999999</v>
      </c>
      <c r="FZ35" s="1">
        <v>57.166666666666437</v>
      </c>
      <c r="GA35" s="2">
        <v>0.81</v>
      </c>
      <c r="GB35" s="2">
        <v>3.98</v>
      </c>
      <c r="GC35" s="2">
        <v>3.17</v>
      </c>
      <c r="GD35" s="2">
        <f t="shared" si="32"/>
        <v>2.395</v>
      </c>
      <c r="GF35" s="1">
        <v>58.599999999999888</v>
      </c>
      <c r="GG35" s="2">
        <v>1.1299999999999999</v>
      </c>
      <c r="GH35" s="2">
        <v>4.3899999999999997</v>
      </c>
      <c r="GI35" s="2">
        <f t="shared" si="40"/>
        <v>3.26</v>
      </c>
      <c r="GJ35" s="2">
        <f t="shared" si="33"/>
        <v>2.76</v>
      </c>
      <c r="GL35" s="1">
        <v>126.4</v>
      </c>
      <c r="GM35" s="2">
        <v>4.38</v>
      </c>
      <c r="GN35" s="2">
        <v>4.3740000000000006</v>
      </c>
      <c r="GO35" s="2">
        <f t="shared" si="34"/>
        <v>-5.9999999999993392E-3</v>
      </c>
      <c r="GP35" s="2">
        <f t="shared" si="35"/>
        <v>4.3770000000000007</v>
      </c>
      <c r="GR35" s="2">
        <v>81.816666660597548</v>
      </c>
      <c r="GS35" s="2">
        <v>6.94</v>
      </c>
      <c r="GT35" s="2">
        <v>7.01</v>
      </c>
      <c r="GU35" s="2">
        <f t="shared" si="24"/>
        <v>6.9749999999999996</v>
      </c>
      <c r="GW35" s="1">
        <v>58.749999997671694</v>
      </c>
      <c r="GX35" s="2">
        <v>7</v>
      </c>
      <c r="GY35" s="9">
        <v>7.01</v>
      </c>
      <c r="GZ35" s="9">
        <f t="shared" si="25"/>
        <v>7.0049999999999999</v>
      </c>
      <c r="HB35" s="1">
        <v>59.283333333333218</v>
      </c>
      <c r="HC35" s="2">
        <v>6.31</v>
      </c>
      <c r="HD35" s="2">
        <v>6.32</v>
      </c>
      <c r="HE35" s="2">
        <v>6.3150000000000004</v>
      </c>
      <c r="HG35" s="1">
        <v>56.000000000000121</v>
      </c>
      <c r="HH35" s="2">
        <v>5.44</v>
      </c>
      <c r="HI35" s="2">
        <v>5.45</v>
      </c>
      <c r="HJ35" s="2">
        <f t="shared" si="36"/>
        <v>5.4450000000000003</v>
      </c>
      <c r="HV35" s="19">
        <v>61.183333333333358</v>
      </c>
      <c r="HW35" s="2">
        <v>0</v>
      </c>
      <c r="HX35" s="2">
        <v>3.01</v>
      </c>
      <c r="HY35" s="2">
        <v>3.01</v>
      </c>
      <c r="IA35" s="1">
        <v>65.933333333333309</v>
      </c>
      <c r="IB35" s="2">
        <v>1.1299999999999999</v>
      </c>
      <c r="IC35" s="2">
        <v>4.33</v>
      </c>
      <c r="ID35" s="2">
        <v>4.33</v>
      </c>
      <c r="IE35" s="2">
        <v>4.0599999999999996</v>
      </c>
      <c r="IG35" s="1">
        <v>128.96666666666664</v>
      </c>
      <c r="IH35" s="2">
        <v>1.5</v>
      </c>
      <c r="II35" s="2">
        <v>4.33</v>
      </c>
      <c r="IJ35" s="2">
        <f t="shared" si="27"/>
        <v>2.915</v>
      </c>
      <c r="IK35" s="2">
        <v>5.0599999999999996</v>
      </c>
      <c r="IL35" s="2"/>
      <c r="IR35" s="1">
        <v>60.083333333333265</v>
      </c>
      <c r="IS35" s="2">
        <v>6.56</v>
      </c>
      <c r="IT35" s="2">
        <v>6.58</v>
      </c>
      <c r="IU35" s="9">
        <v>6.57</v>
      </c>
      <c r="IV35" s="2">
        <v>6.06</v>
      </c>
    </row>
    <row r="36" spans="2:256" x14ac:dyDescent="0.25">
      <c r="B36" s="11">
        <v>40771</v>
      </c>
      <c r="C36" s="2">
        <v>6.94</v>
      </c>
      <c r="D36" s="2">
        <v>6.44</v>
      </c>
      <c r="G36" s="34">
        <v>40344</v>
      </c>
      <c r="H36" s="30">
        <v>0</v>
      </c>
      <c r="I36" s="37"/>
      <c r="J36" s="37"/>
      <c r="K36" s="14"/>
      <c r="L36" s="4"/>
      <c r="M36" s="4"/>
      <c r="N36" s="5"/>
      <c r="O36" s="30"/>
      <c r="P36" s="30"/>
      <c r="Q36" s="41"/>
      <c r="R36" s="43"/>
      <c r="S36" s="31"/>
      <c r="T36" s="45"/>
      <c r="U36" s="45"/>
      <c r="CC36" s="6">
        <v>180</v>
      </c>
      <c r="CD36" s="6">
        <f t="shared" si="1"/>
        <v>244</v>
      </c>
      <c r="CE36" s="7">
        <v>6.5</v>
      </c>
      <c r="CF36" s="7">
        <v>6.5</v>
      </c>
      <c r="CG36" s="1">
        <f t="shared" si="37"/>
        <v>6.5</v>
      </c>
      <c r="DR36" s="1">
        <v>126.7</v>
      </c>
      <c r="DS36" s="2">
        <v>7.25</v>
      </c>
      <c r="DT36" s="2">
        <v>2.75</v>
      </c>
      <c r="DU36" s="2">
        <v>-4.5</v>
      </c>
      <c r="DV36" s="2">
        <v>5</v>
      </c>
      <c r="DX36" s="8">
        <v>128.19999999999999</v>
      </c>
      <c r="DY36" s="2">
        <v>5.75</v>
      </c>
      <c r="DZ36" s="2">
        <v>5.69</v>
      </c>
      <c r="EA36" s="2">
        <f t="shared" si="28"/>
        <v>-5.9999999999999609E-2</v>
      </c>
      <c r="EB36" s="2">
        <f t="shared" si="29"/>
        <v>5.7200000000000006</v>
      </c>
      <c r="EP36" s="1">
        <v>128.38333333333338</v>
      </c>
      <c r="EQ36" s="2">
        <v>3.81</v>
      </c>
      <c r="ER36" s="2">
        <v>6.88</v>
      </c>
      <c r="ES36" s="1">
        <v>3.07</v>
      </c>
      <c r="ET36" s="2">
        <v>5.3449999999999998</v>
      </c>
      <c r="FN36" s="1">
        <v>61.133333333333354</v>
      </c>
      <c r="FO36" s="2">
        <v>1.81</v>
      </c>
      <c r="FP36" s="2">
        <v>5.12</v>
      </c>
      <c r="FQ36" s="2">
        <f t="shared" si="22"/>
        <v>3.31</v>
      </c>
      <c r="FR36" s="2">
        <f t="shared" si="23"/>
        <v>3.4649999999999999</v>
      </c>
      <c r="FT36" s="1">
        <v>59.1</v>
      </c>
      <c r="FU36" s="2">
        <v>0.19</v>
      </c>
      <c r="FV36" s="2">
        <v>3.23</v>
      </c>
      <c r="FW36" s="2">
        <v>3.04</v>
      </c>
      <c r="FX36" s="2">
        <f t="shared" si="31"/>
        <v>1.71</v>
      </c>
      <c r="FZ36" s="1">
        <v>57.816666666666535</v>
      </c>
      <c r="GA36" s="2">
        <v>0.81</v>
      </c>
      <c r="GB36" s="2">
        <v>3.98</v>
      </c>
      <c r="GC36" s="2">
        <v>3.17</v>
      </c>
      <c r="GD36" s="2">
        <f t="shared" si="32"/>
        <v>2.395</v>
      </c>
      <c r="GF36" s="1">
        <v>59.25</v>
      </c>
      <c r="GG36" s="2">
        <v>1.06</v>
      </c>
      <c r="GH36" s="2">
        <v>4.26</v>
      </c>
      <c r="GI36" s="2">
        <f t="shared" si="40"/>
        <v>3.1999999999999997</v>
      </c>
      <c r="GJ36" s="2">
        <f t="shared" si="33"/>
        <v>2.66</v>
      </c>
      <c r="GL36" s="1">
        <v>127.81666666666661</v>
      </c>
      <c r="GM36" s="2">
        <v>4.3099999999999996</v>
      </c>
      <c r="GN36" s="2">
        <v>4.3140000000000001</v>
      </c>
      <c r="GO36" s="2">
        <f t="shared" si="34"/>
        <v>4.0000000000004476E-3</v>
      </c>
      <c r="GP36" s="2">
        <f t="shared" si="35"/>
        <v>4.3119999999999994</v>
      </c>
      <c r="GR36" s="2">
        <v>82.716666661435738</v>
      </c>
      <c r="GS36" s="2">
        <v>6.94</v>
      </c>
      <c r="GT36" s="2">
        <v>7.01</v>
      </c>
      <c r="GU36" s="2">
        <f t="shared" si="24"/>
        <v>6.9749999999999996</v>
      </c>
      <c r="GW36" s="1">
        <v>59.400000002933666</v>
      </c>
      <c r="GX36" s="2">
        <v>7</v>
      </c>
      <c r="GY36" s="9">
        <v>7.08</v>
      </c>
      <c r="GZ36" s="9">
        <f t="shared" si="25"/>
        <v>7.04</v>
      </c>
      <c r="HB36" s="1">
        <v>59.933333333333323</v>
      </c>
      <c r="HC36" s="2">
        <v>6.31</v>
      </c>
      <c r="HD36" s="2">
        <v>6.32</v>
      </c>
      <c r="HE36" s="2">
        <v>6.3150000000000004</v>
      </c>
      <c r="HG36" s="1">
        <v>56.666666666666679</v>
      </c>
      <c r="HH36" s="2">
        <v>5.44</v>
      </c>
      <c r="HI36" s="2">
        <v>5.51</v>
      </c>
      <c r="HJ36" s="2">
        <f t="shared" si="36"/>
        <v>5.4749999999999996</v>
      </c>
      <c r="HV36" s="19">
        <v>61.849999999999916</v>
      </c>
      <c r="HW36" s="2">
        <v>0</v>
      </c>
      <c r="HX36" s="2">
        <v>3.08</v>
      </c>
      <c r="HY36" s="2">
        <v>3.08</v>
      </c>
      <c r="IA36" s="8">
        <v>66.683333333333422</v>
      </c>
      <c r="IB36" s="15">
        <v>1.06</v>
      </c>
      <c r="IC36" s="15">
        <v>4.33</v>
      </c>
      <c r="ID36" s="15">
        <v>4.33</v>
      </c>
      <c r="IE36" s="15">
        <v>4.0599999999999996</v>
      </c>
      <c r="IG36" s="1">
        <v>130.4</v>
      </c>
      <c r="IH36" s="2">
        <v>1.5</v>
      </c>
      <c r="II36" s="2">
        <v>4.3899999999999997</v>
      </c>
      <c r="IJ36" s="2">
        <f t="shared" si="27"/>
        <v>2.9449999999999998</v>
      </c>
      <c r="IK36" s="2">
        <v>5</v>
      </c>
      <c r="IL36" s="2"/>
      <c r="IR36" s="1">
        <v>60.75</v>
      </c>
      <c r="IS36" s="2">
        <v>6.56</v>
      </c>
      <c r="IT36" s="2">
        <v>6.58</v>
      </c>
      <c r="IU36" s="9">
        <v>6.57</v>
      </c>
      <c r="IV36" s="2">
        <v>6.06</v>
      </c>
    </row>
    <row r="37" spans="2:256" x14ac:dyDescent="0.25">
      <c r="B37" s="11">
        <v>40813</v>
      </c>
      <c r="C37" s="2">
        <v>6.6</v>
      </c>
      <c r="D37" s="2">
        <v>6.06</v>
      </c>
      <c r="G37" s="34">
        <v>40374</v>
      </c>
      <c r="H37" s="30">
        <v>0</v>
      </c>
      <c r="I37" s="37"/>
      <c r="J37" s="37"/>
      <c r="K37" s="14"/>
      <c r="L37" s="4"/>
      <c r="M37" s="4"/>
      <c r="N37" s="5"/>
      <c r="O37" s="30"/>
      <c r="P37" s="30"/>
      <c r="Q37" s="41"/>
      <c r="R37" s="43"/>
      <c r="S37" s="31"/>
      <c r="T37" s="45"/>
      <c r="U37" s="45"/>
      <c r="DR37" s="1">
        <v>128.08333333333326</v>
      </c>
      <c r="DS37" s="2">
        <v>7.06</v>
      </c>
      <c r="DT37" s="2">
        <v>2.75</v>
      </c>
      <c r="DU37" s="2">
        <v>-4.3099999999999996</v>
      </c>
      <c r="DV37" s="2">
        <v>4.9050000000000002</v>
      </c>
      <c r="DX37" s="8">
        <v>129.56666666666672</v>
      </c>
      <c r="DY37" s="2">
        <v>5.75</v>
      </c>
      <c r="DZ37" s="2">
        <v>5.69</v>
      </c>
      <c r="EA37" s="2">
        <f t="shared" si="28"/>
        <v>-5.9999999999999609E-2</v>
      </c>
      <c r="EB37" s="2">
        <f t="shared" si="29"/>
        <v>5.7200000000000006</v>
      </c>
      <c r="EP37" s="1">
        <v>129.76666666666665</v>
      </c>
      <c r="EQ37" s="2">
        <v>3.75</v>
      </c>
      <c r="ER37" s="2">
        <v>6.88</v>
      </c>
      <c r="ES37" s="1">
        <v>3.13</v>
      </c>
      <c r="ET37" s="2">
        <v>5.3150000000000004</v>
      </c>
      <c r="FN37" s="1">
        <v>61.783333333333289</v>
      </c>
      <c r="FO37" s="2">
        <v>1.81</v>
      </c>
      <c r="FP37" s="2">
        <v>5.12</v>
      </c>
      <c r="FQ37" s="2">
        <f t="shared" si="22"/>
        <v>3.31</v>
      </c>
      <c r="FR37" s="2">
        <f t="shared" si="23"/>
        <v>3.4649999999999999</v>
      </c>
      <c r="FT37" s="1">
        <v>59.750000000000071</v>
      </c>
      <c r="FU37" s="2">
        <v>0.13</v>
      </c>
      <c r="FV37" s="2">
        <v>3.17</v>
      </c>
      <c r="FW37" s="2">
        <v>3.04</v>
      </c>
      <c r="FX37" s="2">
        <f t="shared" si="31"/>
        <v>1.65</v>
      </c>
      <c r="FZ37" s="1">
        <v>58.449999999999861</v>
      </c>
      <c r="GA37" s="2">
        <v>0.81</v>
      </c>
      <c r="GB37" s="2">
        <v>3.98</v>
      </c>
      <c r="GC37" s="2">
        <v>3.17</v>
      </c>
      <c r="GD37" s="2">
        <f t="shared" si="32"/>
        <v>2.395</v>
      </c>
      <c r="GF37" s="1">
        <v>59.916666666666707</v>
      </c>
      <c r="GG37" s="2">
        <v>1</v>
      </c>
      <c r="GH37" s="2">
        <v>4.2</v>
      </c>
      <c r="GI37" s="2">
        <f t="shared" si="40"/>
        <v>3.2</v>
      </c>
      <c r="GJ37" s="2">
        <f t="shared" si="33"/>
        <v>2.6</v>
      </c>
      <c r="GL37" s="1">
        <v>129.21666666666667</v>
      </c>
      <c r="GM37" s="2">
        <v>4.38</v>
      </c>
      <c r="GN37" s="2">
        <v>4.4340000000000002</v>
      </c>
      <c r="GO37" s="2">
        <f t="shared" si="34"/>
        <v>5.400000000000027E-2</v>
      </c>
      <c r="GP37" s="2">
        <f t="shared" si="35"/>
        <v>4.407</v>
      </c>
      <c r="GR37" s="2">
        <v>82.716666661435738</v>
      </c>
      <c r="GS37" s="2">
        <v>6.94</v>
      </c>
      <c r="GT37" s="2">
        <v>7.01</v>
      </c>
      <c r="GU37" s="2">
        <f t="shared" si="24"/>
        <v>6.9749999999999996</v>
      </c>
      <c r="GW37" s="1">
        <v>60.04999999771826</v>
      </c>
      <c r="GX37" s="2">
        <v>7.06</v>
      </c>
      <c r="GY37" s="9">
        <v>7.01</v>
      </c>
      <c r="GZ37" s="9">
        <f t="shared" si="25"/>
        <v>7.0350000000000001</v>
      </c>
      <c r="HB37" s="1">
        <v>60.583333333333265</v>
      </c>
      <c r="HC37" s="2">
        <v>6.31</v>
      </c>
      <c r="HD37" s="2">
        <v>6.32</v>
      </c>
      <c r="HE37" s="2">
        <v>6.3150000000000004</v>
      </c>
      <c r="HG37" s="1">
        <v>57.3333333333334</v>
      </c>
      <c r="HH37" s="2">
        <v>5.44</v>
      </c>
      <c r="HI37" s="2">
        <v>5.45</v>
      </c>
      <c r="HJ37" s="2">
        <f t="shared" si="36"/>
        <v>5.4450000000000003</v>
      </c>
      <c r="HV37" s="19">
        <v>62.6</v>
      </c>
      <c r="HW37" s="2">
        <v>0</v>
      </c>
      <c r="HX37" s="2">
        <v>3.08</v>
      </c>
      <c r="HY37" s="2">
        <v>3.08</v>
      </c>
      <c r="IA37" s="1">
        <v>67.400000000000006</v>
      </c>
      <c r="IB37" s="2">
        <v>1.1299999999999999</v>
      </c>
      <c r="IC37" s="2">
        <v>4.26</v>
      </c>
      <c r="ID37" s="2">
        <v>2.6949999999999998</v>
      </c>
      <c r="IE37" s="2">
        <v>4.0599999999999996</v>
      </c>
      <c r="IG37" s="1">
        <v>131.81666666666661</v>
      </c>
      <c r="IH37" s="2">
        <v>1.5</v>
      </c>
      <c r="II37" s="2">
        <v>4.33</v>
      </c>
      <c r="IJ37" s="2">
        <f t="shared" si="27"/>
        <v>2.915</v>
      </c>
      <c r="IK37" s="2">
        <v>5</v>
      </c>
      <c r="IL37" s="2"/>
      <c r="IR37" s="1">
        <v>61.4166666666667</v>
      </c>
      <c r="IS37" s="2">
        <v>6.56</v>
      </c>
      <c r="IT37" s="2">
        <v>6.58</v>
      </c>
      <c r="IU37" s="9">
        <v>6.57</v>
      </c>
      <c r="IV37" s="2">
        <v>6.06</v>
      </c>
    </row>
    <row r="38" spans="2:256" x14ac:dyDescent="0.25">
      <c r="B38" s="11">
        <v>40907</v>
      </c>
      <c r="C38" s="2">
        <v>4.95</v>
      </c>
      <c r="D38" s="2">
        <v>4.4000000000000004</v>
      </c>
      <c r="G38" s="34">
        <v>40405</v>
      </c>
      <c r="H38" s="30">
        <v>30.927835051546392</v>
      </c>
      <c r="I38" s="37"/>
      <c r="J38" s="37"/>
      <c r="K38" s="14"/>
      <c r="L38" s="4"/>
      <c r="M38" s="4"/>
      <c r="N38" s="5"/>
      <c r="O38" s="30"/>
      <c r="P38" s="30"/>
      <c r="Q38" s="41"/>
      <c r="R38" s="43"/>
      <c r="S38" s="31"/>
      <c r="T38" s="45"/>
      <c r="U38" s="45"/>
      <c r="DR38" s="1">
        <v>129.46666666666687</v>
      </c>
      <c r="DS38" s="2">
        <v>6.56</v>
      </c>
      <c r="DT38" s="2">
        <v>2.81</v>
      </c>
      <c r="DU38" s="2">
        <v>-3.75</v>
      </c>
      <c r="DV38" s="2">
        <v>4.6849999999999996</v>
      </c>
      <c r="DX38" s="8">
        <v>130.94999999999999</v>
      </c>
      <c r="DY38" s="2">
        <v>5.75</v>
      </c>
      <c r="DZ38" s="2">
        <v>5.69</v>
      </c>
      <c r="EA38" s="2">
        <f t="shared" si="28"/>
        <v>-5.9999999999999609E-2</v>
      </c>
      <c r="EB38" s="2">
        <f t="shared" si="29"/>
        <v>5.7200000000000006</v>
      </c>
      <c r="EP38" s="1">
        <v>131.13333333333333</v>
      </c>
      <c r="EQ38" s="2">
        <v>3.75</v>
      </c>
      <c r="ER38" s="2">
        <v>6.88</v>
      </c>
      <c r="ES38" s="1">
        <v>3.13</v>
      </c>
      <c r="ET38" s="2">
        <v>5.3150000000000004</v>
      </c>
      <c r="FN38" s="1">
        <v>62.433333333333394</v>
      </c>
      <c r="FO38" s="2">
        <v>1.81</v>
      </c>
      <c r="FP38" s="2">
        <v>5.12</v>
      </c>
      <c r="FQ38" s="2">
        <f t="shared" si="22"/>
        <v>3.31</v>
      </c>
      <c r="FR38" s="2">
        <f t="shared" si="23"/>
        <v>3.4649999999999999</v>
      </c>
      <c r="FT38" s="1">
        <v>60.416666666666629</v>
      </c>
      <c r="FU38" s="2">
        <v>0.13</v>
      </c>
      <c r="FV38" s="2">
        <v>3.17</v>
      </c>
      <c r="FW38" s="2">
        <v>3.04</v>
      </c>
      <c r="FX38" s="2">
        <f t="shared" si="31"/>
        <v>1.65</v>
      </c>
      <c r="FZ38" s="1">
        <v>59.1</v>
      </c>
      <c r="GA38" s="2">
        <v>0.81</v>
      </c>
      <c r="GB38" s="2">
        <v>3.98</v>
      </c>
      <c r="GC38" s="2">
        <v>3.17</v>
      </c>
      <c r="GD38" s="2">
        <f t="shared" si="32"/>
        <v>2.395</v>
      </c>
      <c r="GF38" s="1">
        <v>60.583333333333265</v>
      </c>
      <c r="GG38" s="2">
        <v>0.94</v>
      </c>
      <c r="GH38" s="2">
        <v>4.0999999999999996</v>
      </c>
      <c r="GI38" s="2">
        <f t="shared" si="40"/>
        <v>3.1599999999999997</v>
      </c>
      <c r="GJ38" s="2">
        <f t="shared" si="33"/>
        <v>2.5199999999999996</v>
      </c>
      <c r="GL38" s="1">
        <v>130.61666666666673</v>
      </c>
      <c r="GM38" s="2">
        <v>4.5599999999999996</v>
      </c>
      <c r="GN38" s="2">
        <v>4.5640000000000001</v>
      </c>
      <c r="GO38" s="2">
        <f t="shared" si="34"/>
        <v>4.0000000000004476E-3</v>
      </c>
      <c r="GP38" s="2">
        <f t="shared" si="35"/>
        <v>4.5619999999999994</v>
      </c>
      <c r="GR38" s="2">
        <v>84.516666663112119</v>
      </c>
      <c r="GS38" s="2">
        <v>6.94</v>
      </c>
      <c r="GT38" s="2">
        <v>7.01</v>
      </c>
      <c r="GU38" s="2">
        <f t="shared" si="24"/>
        <v>6.9749999999999996</v>
      </c>
      <c r="GW38" s="1">
        <v>60.700000002980232</v>
      </c>
      <c r="GX38" s="2">
        <v>7.06</v>
      </c>
      <c r="GY38" s="9">
        <v>7.01</v>
      </c>
      <c r="GZ38" s="9">
        <f t="shared" si="25"/>
        <v>7.0350000000000001</v>
      </c>
      <c r="HB38" s="1">
        <v>61.233333333333363</v>
      </c>
      <c r="HC38" s="2">
        <v>6.31</v>
      </c>
      <c r="HD38" s="2">
        <v>6.32</v>
      </c>
      <c r="HE38" s="2">
        <v>6.3150000000000004</v>
      </c>
      <c r="HG38" s="1">
        <v>58.01666666666673</v>
      </c>
      <c r="HH38" s="2">
        <v>5.44</v>
      </c>
      <c r="HI38" s="2">
        <v>5.51</v>
      </c>
      <c r="HJ38" s="2">
        <f t="shared" si="36"/>
        <v>5.4749999999999996</v>
      </c>
      <c r="HV38" s="19">
        <v>63.266666666666751</v>
      </c>
      <c r="HW38" s="2">
        <v>0.06</v>
      </c>
      <c r="HX38" s="2">
        <v>3.08</v>
      </c>
      <c r="HY38" s="2">
        <v>3.08</v>
      </c>
      <c r="IA38" s="1">
        <v>68.133333333333326</v>
      </c>
      <c r="IB38" s="2">
        <v>1.06</v>
      </c>
      <c r="IC38" s="2">
        <v>4.2</v>
      </c>
      <c r="ID38" s="2">
        <v>2.63</v>
      </c>
      <c r="IE38" s="2">
        <v>4.0599999999999996</v>
      </c>
      <c r="IG38" s="1">
        <v>133.25</v>
      </c>
      <c r="IH38" s="2">
        <v>1.44</v>
      </c>
      <c r="II38" s="2">
        <v>4.33</v>
      </c>
      <c r="IJ38" s="2">
        <f t="shared" si="27"/>
        <v>2.8849999999999998</v>
      </c>
      <c r="IK38" s="2">
        <v>4.9400000000000004</v>
      </c>
      <c r="IL38" s="2"/>
      <c r="IR38" s="1">
        <v>62.083333333333258</v>
      </c>
      <c r="IS38" s="2">
        <v>6.56</v>
      </c>
      <c r="IT38" s="2">
        <v>6.58</v>
      </c>
      <c r="IU38" s="9">
        <v>6.57</v>
      </c>
      <c r="IV38" s="2">
        <v>6.06</v>
      </c>
    </row>
    <row r="39" spans="2:256" x14ac:dyDescent="0.25">
      <c r="B39" s="11">
        <v>40945</v>
      </c>
      <c r="C39" s="2">
        <v>3.6</v>
      </c>
      <c r="D39" s="2">
        <v>2.9</v>
      </c>
      <c r="G39" s="34">
        <v>40436</v>
      </c>
      <c r="H39" s="30">
        <v>124.74226804123711</v>
      </c>
      <c r="I39" s="30"/>
      <c r="J39" s="30"/>
      <c r="K39" s="46"/>
      <c r="L39" s="4"/>
      <c r="M39" s="4"/>
      <c r="N39" s="5"/>
      <c r="O39" s="30"/>
      <c r="P39" s="30"/>
      <c r="Q39" s="41"/>
      <c r="R39" s="43"/>
      <c r="S39" s="31"/>
      <c r="T39" s="29"/>
      <c r="U39" s="29"/>
      <c r="DR39" s="1">
        <v>130.83333333333337</v>
      </c>
      <c r="DS39" s="2">
        <v>6.06</v>
      </c>
      <c r="DT39" s="2">
        <v>2.81</v>
      </c>
      <c r="DU39" s="2">
        <v>-3.25</v>
      </c>
      <c r="DV39" s="2">
        <v>4.4349999999999996</v>
      </c>
      <c r="DX39" s="8">
        <v>132.33333333333326</v>
      </c>
      <c r="DY39" s="2">
        <v>5.75</v>
      </c>
      <c r="DZ39" s="2">
        <v>5.69</v>
      </c>
      <c r="EA39" s="2">
        <f t="shared" si="28"/>
        <v>-5.9999999999999609E-2</v>
      </c>
      <c r="EB39" s="2">
        <f t="shared" si="29"/>
        <v>5.7200000000000006</v>
      </c>
      <c r="EP39" s="1">
        <v>132.51666666666668</v>
      </c>
      <c r="EQ39" s="2">
        <v>3.75</v>
      </c>
      <c r="ER39" s="2">
        <v>6.88</v>
      </c>
      <c r="ES39" s="1">
        <v>3.13</v>
      </c>
      <c r="ET39" s="2">
        <v>5.3150000000000004</v>
      </c>
      <c r="FN39" s="1">
        <v>63.733333333333277</v>
      </c>
      <c r="FO39" s="2">
        <v>1.81</v>
      </c>
      <c r="FP39" s="2">
        <v>5.12</v>
      </c>
      <c r="FQ39" s="2">
        <f t="shared" si="22"/>
        <v>3.31</v>
      </c>
      <c r="FR39" s="2">
        <f t="shared" si="23"/>
        <v>3.4649999999999999</v>
      </c>
      <c r="FT39" s="1">
        <v>61.066666666666563</v>
      </c>
      <c r="FU39" s="2">
        <v>0.13</v>
      </c>
      <c r="FV39" s="2">
        <v>3.11</v>
      </c>
      <c r="FW39" s="2">
        <v>2.98</v>
      </c>
      <c r="FX39" s="2">
        <f t="shared" si="31"/>
        <v>1.6199999999999999</v>
      </c>
      <c r="FZ39" s="1">
        <v>59.749999999999908</v>
      </c>
      <c r="GA39" s="2">
        <v>0.81</v>
      </c>
      <c r="GB39" s="2">
        <v>3.98</v>
      </c>
      <c r="GC39" s="2">
        <v>3.17</v>
      </c>
      <c r="GD39" s="2">
        <f t="shared" si="32"/>
        <v>2.395</v>
      </c>
      <c r="GF39" s="1">
        <v>61.316666666666762</v>
      </c>
      <c r="GG39" s="2">
        <v>0.81</v>
      </c>
      <c r="GH39" s="2">
        <v>4.01</v>
      </c>
      <c r="GI39" s="2">
        <f t="shared" si="40"/>
        <v>3.1999999999999997</v>
      </c>
      <c r="GJ39" s="2">
        <f t="shared" si="33"/>
        <v>2.41</v>
      </c>
      <c r="GL39" s="1">
        <v>132.03333333333342</v>
      </c>
      <c r="GM39" s="2">
        <v>4.6900000000000004</v>
      </c>
      <c r="GN39" s="2">
        <v>4.6840000000000002</v>
      </c>
      <c r="GO39" s="2">
        <f t="shared" si="34"/>
        <v>-6.0000000000002274E-3</v>
      </c>
      <c r="GP39" s="2">
        <f t="shared" si="35"/>
        <v>4.6870000000000003</v>
      </c>
      <c r="GR39" s="2">
        <v>85.416666663950309</v>
      </c>
      <c r="GS39" s="2">
        <v>6.94</v>
      </c>
      <c r="GT39" s="2">
        <v>6.95</v>
      </c>
      <c r="GU39" s="2">
        <f t="shared" si="24"/>
        <v>6.9450000000000003</v>
      </c>
      <c r="GW39" s="1">
        <v>61.349999997764826</v>
      </c>
      <c r="GX39" s="2">
        <v>7</v>
      </c>
      <c r="GY39" s="9">
        <v>7.01</v>
      </c>
      <c r="GZ39" s="9">
        <f t="shared" si="25"/>
        <v>7.0049999999999999</v>
      </c>
      <c r="HB39" s="1">
        <v>61.89999999999992</v>
      </c>
      <c r="HC39" s="2">
        <v>6.31</v>
      </c>
      <c r="HD39" s="2">
        <v>6.32</v>
      </c>
      <c r="HE39" s="2">
        <v>6.3150000000000004</v>
      </c>
      <c r="HG39" s="1">
        <v>58.683333333333451</v>
      </c>
      <c r="HH39" s="2">
        <v>5.44</v>
      </c>
      <c r="HI39" s="2">
        <v>5.45</v>
      </c>
      <c r="HJ39" s="2">
        <f t="shared" si="36"/>
        <v>5.4450000000000003</v>
      </c>
      <c r="HV39" s="19">
        <v>63.949999999999925</v>
      </c>
      <c r="HW39" s="2">
        <v>0.06</v>
      </c>
      <c r="HX39" s="2">
        <v>3.08</v>
      </c>
      <c r="HY39" s="2">
        <v>3.08</v>
      </c>
      <c r="IA39" s="1">
        <v>69.000000000000071</v>
      </c>
      <c r="IB39" s="2">
        <v>0.94</v>
      </c>
      <c r="IC39" s="2">
        <v>4.08</v>
      </c>
      <c r="ID39" s="2">
        <v>2.5099999999999998</v>
      </c>
      <c r="IE39" s="2">
        <v>4.0599999999999996</v>
      </c>
      <c r="IG39" s="1">
        <v>134.66666666666657</v>
      </c>
      <c r="IH39" s="2">
        <v>1.5</v>
      </c>
      <c r="II39" s="2">
        <v>4.3899999999999997</v>
      </c>
      <c r="IJ39" s="2">
        <f t="shared" si="27"/>
        <v>2.9449999999999998</v>
      </c>
      <c r="IK39" s="2">
        <v>4.9400000000000004</v>
      </c>
      <c r="IL39" s="2"/>
      <c r="IR39" s="1">
        <v>62.75</v>
      </c>
      <c r="IS39" s="2">
        <v>6.56</v>
      </c>
      <c r="IT39" s="2">
        <v>6.58</v>
      </c>
      <c r="IU39" s="9">
        <v>6.57</v>
      </c>
      <c r="IV39" s="2">
        <v>6.06</v>
      </c>
    </row>
    <row r="40" spans="2:256" x14ac:dyDescent="0.25">
      <c r="B40" s="11">
        <v>40960</v>
      </c>
      <c r="C40" s="2">
        <v>4.22</v>
      </c>
      <c r="D40" s="2">
        <v>4</v>
      </c>
      <c r="G40" s="34">
        <v>40466</v>
      </c>
      <c r="H40" s="30">
        <v>382.4742268041237</v>
      </c>
      <c r="I40" s="30"/>
      <c r="J40" s="30"/>
      <c r="K40" s="46"/>
      <c r="L40" s="4"/>
      <c r="M40" s="4"/>
      <c r="N40" s="5"/>
      <c r="O40" s="30"/>
      <c r="P40" s="30"/>
      <c r="Q40" s="41"/>
      <c r="R40" s="43"/>
      <c r="S40" s="31"/>
      <c r="T40" s="29"/>
      <c r="U40" s="29"/>
      <c r="DR40" s="1">
        <v>132.21666666666667</v>
      </c>
      <c r="DS40" s="2">
        <v>5.81</v>
      </c>
      <c r="DT40" s="2">
        <v>2.81</v>
      </c>
      <c r="DU40" s="2">
        <v>-3</v>
      </c>
      <c r="DV40" s="2">
        <v>4.3099999999999996</v>
      </c>
      <c r="DX40" s="8">
        <v>133.69999999999999</v>
      </c>
      <c r="DY40" s="2">
        <v>5.75</v>
      </c>
      <c r="DZ40" s="2">
        <v>5.69</v>
      </c>
      <c r="EA40" s="2">
        <f t="shared" si="28"/>
        <v>-5.9999999999999609E-2</v>
      </c>
      <c r="EB40" s="2">
        <f t="shared" si="29"/>
        <v>5.7200000000000006</v>
      </c>
      <c r="EP40" s="1">
        <v>133.9</v>
      </c>
      <c r="EQ40" s="2">
        <v>3.75</v>
      </c>
      <c r="ER40" s="2">
        <v>6.88</v>
      </c>
      <c r="ES40" s="1">
        <v>3.13</v>
      </c>
      <c r="ET40" s="2">
        <v>5.3150000000000004</v>
      </c>
      <c r="FN40" s="1">
        <v>64.383333333333383</v>
      </c>
      <c r="FO40" s="2">
        <v>1.81</v>
      </c>
      <c r="FP40" s="2">
        <v>5.12</v>
      </c>
      <c r="FQ40" s="2">
        <f t="shared" si="22"/>
        <v>3.31</v>
      </c>
      <c r="FR40" s="2">
        <f t="shared" si="23"/>
        <v>3.4649999999999999</v>
      </c>
      <c r="FT40" s="1">
        <v>61.749999999999901</v>
      </c>
      <c r="FU40" s="2">
        <v>0.06</v>
      </c>
      <c r="FV40" s="2">
        <v>3.11</v>
      </c>
      <c r="FW40" s="2">
        <v>3.05</v>
      </c>
      <c r="FX40" s="2">
        <f t="shared" si="31"/>
        <v>1.585</v>
      </c>
      <c r="FZ40" s="1">
        <v>60.399999999999849</v>
      </c>
      <c r="GA40" s="2">
        <v>0.81</v>
      </c>
      <c r="GB40" s="2">
        <v>3.98</v>
      </c>
      <c r="GC40" s="2">
        <v>3.17</v>
      </c>
      <c r="GD40" s="2">
        <f t="shared" si="32"/>
        <v>2.395</v>
      </c>
      <c r="GF40" s="1">
        <v>62.06666666666672</v>
      </c>
      <c r="GG40" s="2">
        <v>0.75</v>
      </c>
      <c r="GH40" s="2">
        <v>3.95</v>
      </c>
      <c r="GI40" s="2">
        <f t="shared" si="40"/>
        <v>3.2</v>
      </c>
      <c r="GJ40" s="2">
        <f t="shared" si="33"/>
        <v>2.35</v>
      </c>
      <c r="GL40" s="1">
        <v>133.43333333333345</v>
      </c>
      <c r="GM40" s="2">
        <v>4.8099999999999996</v>
      </c>
      <c r="GN40" s="2">
        <v>4.8140000000000001</v>
      </c>
      <c r="GO40" s="2">
        <f t="shared" si="34"/>
        <v>4.0000000000004476E-3</v>
      </c>
      <c r="GP40" s="2">
        <f t="shared" si="35"/>
        <v>4.8119999999999994</v>
      </c>
      <c r="GR40" s="2">
        <v>86.2999999942258</v>
      </c>
      <c r="GS40" s="2">
        <v>6.94</v>
      </c>
      <c r="GT40" s="2">
        <v>6.95</v>
      </c>
      <c r="GU40" s="2">
        <f>AVERAGE(GS40:GT40)</f>
        <v>6.9450000000000003</v>
      </c>
      <c r="GW40" s="1">
        <v>62.000000003026798</v>
      </c>
      <c r="GX40" s="2">
        <v>7</v>
      </c>
      <c r="GY40" s="9">
        <v>7.08</v>
      </c>
      <c r="GZ40" s="9">
        <f t="shared" si="25"/>
        <v>7.04</v>
      </c>
      <c r="HB40" s="1">
        <v>62.55</v>
      </c>
      <c r="HC40" s="2">
        <v>6.31</v>
      </c>
      <c r="HD40" s="2">
        <v>6.32</v>
      </c>
      <c r="HE40" s="2">
        <v>6.3150000000000004</v>
      </c>
      <c r="HG40" s="1">
        <v>59.350000000000165</v>
      </c>
      <c r="HH40" s="2">
        <v>5.44</v>
      </c>
      <c r="HI40" s="2">
        <v>5.51</v>
      </c>
      <c r="HJ40" s="2">
        <f t="shared" si="36"/>
        <v>5.4749999999999996</v>
      </c>
      <c r="HV40" s="19">
        <v>64.616666666666646</v>
      </c>
      <c r="HW40" s="2">
        <v>0.06</v>
      </c>
      <c r="HX40" s="2">
        <v>3.08</v>
      </c>
      <c r="HY40" s="2">
        <v>3.08</v>
      </c>
      <c r="IA40" s="1">
        <v>69.766666666666808</v>
      </c>
      <c r="IB40" s="2">
        <v>0.81</v>
      </c>
      <c r="IC40" s="2">
        <v>4.01</v>
      </c>
      <c r="ID40" s="2">
        <v>2.41</v>
      </c>
      <c r="IE40" s="2">
        <v>4.0599999999999996</v>
      </c>
      <c r="IG40" s="1">
        <v>136.08333333333323</v>
      </c>
      <c r="IH40" s="2">
        <v>2.81</v>
      </c>
      <c r="II40" s="2">
        <v>4.51</v>
      </c>
      <c r="IJ40" s="2">
        <f>AVERAGE(IH40:II40)</f>
        <v>3.66</v>
      </c>
      <c r="IK40" s="2">
        <v>4.9400000000000004</v>
      </c>
      <c r="IL40" s="2"/>
      <c r="IR40" s="1">
        <v>63.433333333333309</v>
      </c>
      <c r="IS40" s="2">
        <v>6.56</v>
      </c>
      <c r="IT40" s="2">
        <v>6.58</v>
      </c>
      <c r="IU40" s="9">
        <v>6.57</v>
      </c>
      <c r="IV40" s="2">
        <v>6.06</v>
      </c>
    </row>
    <row r="41" spans="2:256" x14ac:dyDescent="0.25">
      <c r="B41" s="11">
        <v>41016</v>
      </c>
      <c r="C41" s="2">
        <v>4.72</v>
      </c>
      <c r="D41" s="2">
        <v>4.3</v>
      </c>
      <c r="G41" s="34">
        <v>40497</v>
      </c>
      <c r="H41" s="30">
        <v>577.31958762886597</v>
      </c>
      <c r="I41" s="30"/>
      <c r="J41" s="30"/>
      <c r="K41" s="46"/>
      <c r="L41" s="4"/>
      <c r="M41" s="4"/>
      <c r="N41" s="5"/>
      <c r="O41" s="30"/>
      <c r="P41" s="30"/>
      <c r="Q41" s="41"/>
      <c r="R41" s="43"/>
      <c r="S41" s="31"/>
      <c r="T41" s="29"/>
      <c r="U41" s="29"/>
      <c r="DR41" s="1">
        <v>133.58333333333348</v>
      </c>
      <c r="DS41" s="2">
        <v>5.56</v>
      </c>
      <c r="DT41" s="2">
        <v>2.81</v>
      </c>
      <c r="DU41" s="2">
        <v>-2.75</v>
      </c>
      <c r="DV41" s="2">
        <v>4.1849999999999996</v>
      </c>
      <c r="DX41" s="8">
        <v>135.08333333333326</v>
      </c>
      <c r="DY41" s="2">
        <v>5.75</v>
      </c>
      <c r="DZ41" s="2">
        <v>5.69</v>
      </c>
      <c r="EA41" s="2">
        <f>DZ41-DY41</f>
        <v>-5.9999999999999609E-2</v>
      </c>
      <c r="EB41" s="2">
        <f t="shared" si="29"/>
        <v>5.7200000000000006</v>
      </c>
      <c r="EP41" s="1">
        <v>135.26666666666662</v>
      </c>
      <c r="EQ41" s="2">
        <v>3.75</v>
      </c>
      <c r="ER41" s="2">
        <v>6.88</v>
      </c>
      <c r="ES41" s="1">
        <v>3.13</v>
      </c>
      <c r="ET41" s="2">
        <v>5.3150000000000004</v>
      </c>
      <c r="FN41" s="1">
        <v>65.7</v>
      </c>
      <c r="FO41" s="2">
        <v>1.75</v>
      </c>
      <c r="FP41" s="2">
        <v>4.99</v>
      </c>
      <c r="FQ41" s="2">
        <f t="shared" si="22"/>
        <v>3.24</v>
      </c>
      <c r="FR41" s="2">
        <f t="shared" si="23"/>
        <v>3.37</v>
      </c>
      <c r="FT41" s="1">
        <v>62.4</v>
      </c>
      <c r="FU41" s="2">
        <v>0.06</v>
      </c>
      <c r="FV41" s="2">
        <v>3.11</v>
      </c>
      <c r="FW41" s="2">
        <v>3.05</v>
      </c>
      <c r="FX41" s="2">
        <f t="shared" si="31"/>
        <v>1.585</v>
      </c>
      <c r="FZ41" s="1">
        <v>61.049999999999791</v>
      </c>
      <c r="GA41" s="2">
        <v>0.81</v>
      </c>
      <c r="GB41" s="2">
        <v>3.98</v>
      </c>
      <c r="GC41" s="2">
        <v>3.17</v>
      </c>
      <c r="GD41" s="2">
        <f t="shared" si="32"/>
        <v>2.395</v>
      </c>
      <c r="GF41" s="1">
        <v>62.816666666666677</v>
      </c>
      <c r="GG41" s="2">
        <v>0.69</v>
      </c>
      <c r="GH41" s="2">
        <v>3.89</v>
      </c>
      <c r="GI41" s="2">
        <f t="shared" si="40"/>
        <v>3.2</v>
      </c>
      <c r="GJ41" s="2">
        <f t="shared" si="33"/>
        <v>2.29</v>
      </c>
      <c r="GL41" s="1">
        <v>134.85</v>
      </c>
      <c r="GM41" s="2">
        <v>4.88</v>
      </c>
      <c r="GN41" s="2">
        <v>4.8740000000000006</v>
      </c>
      <c r="GO41" s="2">
        <f t="shared" si="34"/>
        <v>-5.9999999999993392E-3</v>
      </c>
      <c r="GP41" s="2">
        <f t="shared" si="35"/>
        <v>4.8770000000000007</v>
      </c>
      <c r="GR41" s="2">
        <v>87.19999999506399</v>
      </c>
      <c r="GS41" s="2">
        <v>6.94</v>
      </c>
      <c r="GT41" s="2">
        <v>7.01</v>
      </c>
      <c r="GU41" s="2">
        <f>AVERAGE(GS41:GT41)</f>
        <v>6.9749999999999996</v>
      </c>
      <c r="GW41" s="1">
        <v>62.649999997811392</v>
      </c>
      <c r="GX41" s="2">
        <v>7</v>
      </c>
      <c r="GY41" s="9">
        <v>7.01</v>
      </c>
      <c r="GZ41" s="9">
        <f t="shared" si="25"/>
        <v>7.0049999999999999</v>
      </c>
      <c r="HB41" s="1">
        <v>63.2</v>
      </c>
      <c r="HC41" s="2">
        <v>6.31</v>
      </c>
      <c r="HD41" s="2">
        <v>6.32</v>
      </c>
      <c r="HE41" s="2">
        <v>6.3150000000000004</v>
      </c>
      <c r="HG41" s="1">
        <v>60.016666666666723</v>
      </c>
      <c r="HH41" s="2">
        <v>5.5</v>
      </c>
      <c r="HI41" s="2">
        <v>5.51</v>
      </c>
      <c r="HJ41" s="2">
        <f t="shared" si="36"/>
        <v>5.5049999999999999</v>
      </c>
      <c r="HV41" s="19">
        <v>65.28333333333336</v>
      </c>
      <c r="HW41" s="2">
        <v>0.06</v>
      </c>
      <c r="HX41" s="2">
        <v>3.08</v>
      </c>
      <c r="HY41" s="2">
        <v>3.08</v>
      </c>
      <c r="IA41" s="1">
        <v>70.583333333333385</v>
      </c>
      <c r="IB41" s="2">
        <v>0.75</v>
      </c>
      <c r="IC41" s="2">
        <v>3.89</v>
      </c>
      <c r="ID41" s="2">
        <v>2.3199999999999998</v>
      </c>
      <c r="IE41" s="2">
        <v>4.0599999999999996</v>
      </c>
      <c r="IG41" s="1">
        <v>137.51666666666654</v>
      </c>
      <c r="IH41" s="2">
        <v>4.88</v>
      </c>
      <c r="II41" s="2">
        <v>4.58</v>
      </c>
      <c r="IJ41" s="2">
        <f>AVERAGE(IH41:II41)</f>
        <v>4.7300000000000004</v>
      </c>
      <c r="IK41" s="2">
        <v>4.9400000000000004</v>
      </c>
      <c r="IL41" s="2"/>
      <c r="IR41" s="1">
        <v>64.099999999999994</v>
      </c>
      <c r="IS41" s="2">
        <v>6.56</v>
      </c>
      <c r="IT41" s="2">
        <v>6.58</v>
      </c>
      <c r="IU41" s="9">
        <v>6.57</v>
      </c>
      <c r="IV41" s="2">
        <v>6.06</v>
      </c>
    </row>
    <row r="42" spans="2:256" x14ac:dyDescent="0.25">
      <c r="B42" s="11">
        <v>41051</v>
      </c>
      <c r="C42" s="2">
        <v>6.35</v>
      </c>
      <c r="D42" s="2">
        <v>5.81</v>
      </c>
      <c r="G42" s="34">
        <v>40527</v>
      </c>
      <c r="H42" s="30">
        <v>825.7731958762887</v>
      </c>
      <c r="I42" s="37"/>
      <c r="J42" s="37"/>
      <c r="K42" s="14"/>
      <c r="L42" s="4"/>
      <c r="M42" s="4"/>
      <c r="N42" s="5"/>
      <c r="O42" s="30"/>
      <c r="P42" s="30"/>
      <c r="Q42" s="41"/>
      <c r="R42" s="43"/>
      <c r="S42" s="31"/>
      <c r="T42" s="45"/>
      <c r="U42" s="45"/>
      <c r="DR42" s="1">
        <v>134.96666666666675</v>
      </c>
      <c r="DS42" s="2">
        <v>5.44</v>
      </c>
      <c r="DT42" s="2">
        <v>2.81</v>
      </c>
      <c r="DU42" s="2">
        <v>-2.63</v>
      </c>
      <c r="DV42" s="2">
        <v>4.125</v>
      </c>
      <c r="DX42" s="8">
        <v>136.44999999999999</v>
      </c>
      <c r="DY42" s="2">
        <v>5.81</v>
      </c>
      <c r="DZ42" s="2">
        <v>5.69</v>
      </c>
      <c r="EA42" s="2">
        <f>DZ42-DY42</f>
        <v>-0.11999999999999922</v>
      </c>
      <c r="EB42" s="2">
        <f t="shared" si="29"/>
        <v>5.75</v>
      </c>
      <c r="EP42" s="1">
        <v>136.65</v>
      </c>
      <c r="EQ42" s="2">
        <v>3.81</v>
      </c>
      <c r="ER42" s="2">
        <v>6.88</v>
      </c>
      <c r="ES42" s="1">
        <v>3.07</v>
      </c>
      <c r="ET42" s="2">
        <v>5.3449999999999998</v>
      </c>
      <c r="FN42" s="1">
        <v>66.349999999999994</v>
      </c>
      <c r="FO42" s="2">
        <v>1.69</v>
      </c>
      <c r="FP42" s="2">
        <v>4.93</v>
      </c>
      <c r="FQ42" s="2">
        <f t="shared" si="22"/>
        <v>3.2399999999999998</v>
      </c>
      <c r="FR42" s="2">
        <f t="shared" si="23"/>
        <v>3.3099999999999996</v>
      </c>
      <c r="FT42" s="1">
        <v>63.04999999999994</v>
      </c>
      <c r="FU42" s="2">
        <v>0.06</v>
      </c>
      <c r="FV42" s="2">
        <v>3.11</v>
      </c>
      <c r="FW42" s="2">
        <v>3.05</v>
      </c>
      <c r="FX42" s="2">
        <f t="shared" si="31"/>
        <v>1.585</v>
      </c>
      <c r="FZ42" s="1">
        <v>61.699999999999889</v>
      </c>
      <c r="GA42" s="2">
        <v>0.75</v>
      </c>
      <c r="GB42" s="2">
        <v>3.92</v>
      </c>
      <c r="GC42" s="2">
        <v>3.17</v>
      </c>
      <c r="GD42" s="2">
        <f t="shared" si="32"/>
        <v>2.335</v>
      </c>
      <c r="GF42" s="1">
        <v>63.566666666666634</v>
      </c>
      <c r="GG42" s="2">
        <v>0.63</v>
      </c>
      <c r="GH42" s="2">
        <v>3.83</v>
      </c>
      <c r="GI42" s="2">
        <f t="shared" si="40"/>
        <v>3.2</v>
      </c>
      <c r="GJ42" s="2">
        <f t="shared" si="33"/>
        <v>2.23</v>
      </c>
      <c r="GL42" s="1">
        <v>136.25</v>
      </c>
      <c r="GM42" s="2">
        <v>4.9400000000000004</v>
      </c>
      <c r="GN42" s="2">
        <v>4.9340000000000002</v>
      </c>
      <c r="GO42" s="2">
        <f t="shared" si="34"/>
        <v>-6.0000000000002274E-3</v>
      </c>
      <c r="GP42" s="2">
        <f t="shared" si="35"/>
        <v>4.9370000000000003</v>
      </c>
      <c r="GR42" s="2">
        <v>88.099999995902181</v>
      </c>
      <c r="GS42" s="2">
        <v>6.94</v>
      </c>
      <c r="GT42" s="2">
        <v>6.95</v>
      </c>
      <c r="GU42" s="2">
        <f>AVERAGE(GS42:GT42)</f>
        <v>6.9450000000000003</v>
      </c>
      <c r="GW42" s="1">
        <v>63.283333332510665</v>
      </c>
      <c r="GX42" s="2">
        <v>7.06</v>
      </c>
      <c r="GY42" s="9">
        <v>7.08</v>
      </c>
      <c r="GZ42" s="9">
        <f t="shared" si="25"/>
        <v>7.07</v>
      </c>
      <c r="HB42" s="1">
        <v>63.849999999999909</v>
      </c>
      <c r="HC42" s="2">
        <v>6.31</v>
      </c>
      <c r="HD42" s="2">
        <v>6.38</v>
      </c>
      <c r="HE42" s="2">
        <v>6.3449999999999998</v>
      </c>
      <c r="HV42" s="19">
        <v>65.949999999999918</v>
      </c>
      <c r="HW42" s="2">
        <v>0</v>
      </c>
      <c r="HX42" s="2">
        <v>3.01</v>
      </c>
      <c r="HY42" s="2">
        <v>3.01</v>
      </c>
      <c r="IA42" s="1">
        <v>71.250000000000114</v>
      </c>
      <c r="IB42" s="2">
        <v>0.63</v>
      </c>
      <c r="IC42" s="2">
        <v>3.83</v>
      </c>
      <c r="ID42" s="2">
        <v>2.23</v>
      </c>
      <c r="IE42" s="2">
        <v>4.0599999999999996</v>
      </c>
      <c r="IG42" s="1">
        <v>138.94999999999999</v>
      </c>
      <c r="IH42" s="2">
        <v>7.38</v>
      </c>
      <c r="II42" s="2">
        <v>4.6399999999999997</v>
      </c>
      <c r="IJ42" s="2">
        <f>AVERAGE(IH42:II42)</f>
        <v>6.01</v>
      </c>
      <c r="IK42" s="2">
        <v>4.9400000000000004</v>
      </c>
      <c r="IL42" s="2"/>
      <c r="IR42" s="1">
        <v>64.766666666666751</v>
      </c>
      <c r="IS42" s="2">
        <v>6.56</v>
      </c>
      <c r="IT42" s="2">
        <v>6.58</v>
      </c>
      <c r="IU42" s="9">
        <v>6.57</v>
      </c>
      <c r="IV42" s="2">
        <v>6.06</v>
      </c>
    </row>
    <row r="43" spans="2:256" x14ac:dyDescent="0.25">
      <c r="B43" s="11">
        <v>41088</v>
      </c>
      <c r="C43" s="2">
        <v>6.58</v>
      </c>
      <c r="D43" s="2">
        <v>5.9</v>
      </c>
      <c r="G43" s="34">
        <v>40558</v>
      </c>
      <c r="H43" s="30">
        <v>712.37113402061857</v>
      </c>
      <c r="I43" s="37"/>
      <c r="J43" s="37"/>
      <c r="K43" s="14"/>
      <c r="L43" s="4"/>
      <c r="M43" s="4"/>
      <c r="N43" s="5"/>
      <c r="O43" s="30"/>
      <c r="P43" s="30"/>
      <c r="Q43" s="41"/>
      <c r="R43" s="43"/>
      <c r="S43" s="31"/>
      <c r="T43" s="45"/>
      <c r="U43" s="45"/>
      <c r="DR43" s="1">
        <v>136.33333333333343</v>
      </c>
      <c r="DS43" s="2">
        <v>5.31</v>
      </c>
      <c r="DT43" s="2">
        <v>2.88</v>
      </c>
      <c r="DU43" s="2">
        <v>-2.4300000000000002</v>
      </c>
      <c r="DV43" s="2">
        <v>4.0949999999999998</v>
      </c>
      <c r="DX43" s="8">
        <v>137.83333333333326</v>
      </c>
      <c r="DY43" s="2">
        <v>5.75</v>
      </c>
      <c r="DZ43" s="2">
        <v>5.69</v>
      </c>
      <c r="EA43" s="2">
        <f>DZ43-DY43</f>
        <v>-5.9999999999999609E-2</v>
      </c>
      <c r="EB43" s="2">
        <f t="shared" si="29"/>
        <v>5.7200000000000006</v>
      </c>
      <c r="EP43" s="1">
        <v>138.01666666666659</v>
      </c>
      <c r="EQ43" s="2">
        <v>3.81</v>
      </c>
      <c r="ER43" s="2">
        <v>6.81</v>
      </c>
      <c r="ES43" s="1">
        <v>3</v>
      </c>
      <c r="ET43" s="2">
        <v>5.31</v>
      </c>
      <c r="FN43" s="1">
        <v>67.000000000000085</v>
      </c>
      <c r="FO43" s="2">
        <v>1.63</v>
      </c>
      <c r="FP43" s="2">
        <v>4.87</v>
      </c>
      <c r="FQ43" s="2">
        <f t="shared" si="22"/>
        <v>3.24</v>
      </c>
      <c r="FR43" s="2">
        <f t="shared" si="23"/>
        <v>3.25</v>
      </c>
      <c r="FT43" s="1">
        <v>63.716666666666825</v>
      </c>
      <c r="FU43" s="2">
        <v>0.06</v>
      </c>
      <c r="FV43" s="2">
        <v>3.05</v>
      </c>
      <c r="FW43" s="2">
        <v>2.99</v>
      </c>
      <c r="FX43" s="2">
        <f t="shared" si="31"/>
        <v>1.5549999999999999</v>
      </c>
      <c r="FZ43" s="1">
        <v>62.35</v>
      </c>
      <c r="GA43" s="2">
        <v>0.75</v>
      </c>
      <c r="GB43" s="2">
        <v>3.86</v>
      </c>
      <c r="GC43" s="2">
        <v>3.11</v>
      </c>
      <c r="GD43" s="2">
        <f t="shared" si="32"/>
        <v>2.3049999999999997</v>
      </c>
      <c r="GF43" s="1">
        <v>64.316666666666592</v>
      </c>
      <c r="GG43" s="2">
        <v>0.56000000000000005</v>
      </c>
      <c r="GH43" s="2">
        <v>3.76</v>
      </c>
      <c r="GI43" s="2">
        <f t="shared" si="40"/>
        <v>3.1999999999999997</v>
      </c>
      <c r="GJ43" s="2">
        <f t="shared" si="33"/>
        <v>2.16</v>
      </c>
      <c r="GR43" s="2">
        <v>88.999999996740371</v>
      </c>
      <c r="GS43" s="2">
        <v>7</v>
      </c>
      <c r="GT43" s="2">
        <v>6.95</v>
      </c>
      <c r="GU43" s="2">
        <f>AVERAGE(GS43:GT43)</f>
        <v>6.9749999999999996</v>
      </c>
      <c r="GW43" s="1">
        <v>63.933333337772638</v>
      </c>
      <c r="GX43" s="2">
        <v>7</v>
      </c>
      <c r="GY43" s="9">
        <v>7.08</v>
      </c>
      <c r="GZ43" s="9">
        <f t="shared" si="25"/>
        <v>7.04</v>
      </c>
      <c r="HB43" s="1">
        <v>64.5</v>
      </c>
      <c r="HC43" s="2">
        <v>6.31</v>
      </c>
      <c r="HD43" s="2">
        <v>6.32</v>
      </c>
      <c r="HE43" s="2">
        <v>6.3150000000000004</v>
      </c>
      <c r="HV43" s="19">
        <v>66.633333333333411</v>
      </c>
      <c r="HW43" s="2">
        <v>-0.06</v>
      </c>
      <c r="HX43" s="2">
        <v>2.95</v>
      </c>
      <c r="HY43" s="2">
        <v>2.95</v>
      </c>
      <c r="IA43" s="1">
        <v>71.966666666666669</v>
      </c>
      <c r="IB43" s="2">
        <v>0.63</v>
      </c>
      <c r="IC43" s="2">
        <v>3.76</v>
      </c>
      <c r="ID43" s="2">
        <v>2.1949999999999998</v>
      </c>
      <c r="IE43" s="2">
        <v>4.0599999999999996</v>
      </c>
      <c r="IG43" s="1">
        <v>140.36666666666665</v>
      </c>
      <c r="IH43" s="2">
        <v>9.25</v>
      </c>
      <c r="II43" s="2">
        <v>4.7</v>
      </c>
      <c r="IJ43" s="2">
        <f>AVERAGE(IH43:II43)</f>
        <v>6.9749999999999996</v>
      </c>
      <c r="IK43" s="2">
        <v>4.9400000000000004</v>
      </c>
      <c r="IL43" s="2"/>
      <c r="IR43" s="1">
        <v>65.433333333333309</v>
      </c>
      <c r="IS43" s="2">
        <v>6.56</v>
      </c>
      <c r="IT43" s="2">
        <v>6.58</v>
      </c>
      <c r="IU43" s="9">
        <v>6.57</v>
      </c>
      <c r="IV43" s="2">
        <v>6.06</v>
      </c>
    </row>
    <row r="44" spans="2:256" x14ac:dyDescent="0.25">
      <c r="B44" s="11">
        <v>41121</v>
      </c>
      <c r="C44" s="2">
        <v>6.97</v>
      </c>
      <c r="D44" s="2">
        <v>6.4</v>
      </c>
      <c r="G44" s="34">
        <v>40589</v>
      </c>
      <c r="H44" s="30">
        <v>814.43298969072168</v>
      </c>
      <c r="I44" s="34"/>
      <c r="J44" s="30"/>
      <c r="K44" s="47"/>
      <c r="L44" s="31"/>
      <c r="M44" s="45"/>
      <c r="N44" s="45"/>
      <c r="CB44" s="4"/>
      <c r="CI44"/>
      <c r="DK44" s="1">
        <v>137.71666666666673</v>
      </c>
      <c r="DL44" s="2">
        <v>5.25</v>
      </c>
      <c r="DM44" s="2">
        <v>2.88</v>
      </c>
      <c r="DN44" s="2">
        <v>-2.37</v>
      </c>
      <c r="DO44" s="2">
        <v>4.0650000000000004</v>
      </c>
      <c r="DQ44" s="8">
        <v>139.21666666666664</v>
      </c>
      <c r="DR44" s="2">
        <v>5.81</v>
      </c>
      <c r="DS44" s="2">
        <v>5.69</v>
      </c>
      <c r="DT44" s="2">
        <f t="shared" ref="DT44:DT58" si="41">DS44-DR44</f>
        <v>-0.11999999999999922</v>
      </c>
      <c r="DU44" s="2">
        <f t="shared" ref="DU44:DU58" si="42">AVERAGE(DR44:DS44)</f>
        <v>5.75</v>
      </c>
      <c r="DX44"/>
      <c r="EI44" s="1">
        <v>139.4</v>
      </c>
      <c r="EJ44" s="2">
        <v>3.75</v>
      </c>
      <c r="EK44" s="2">
        <v>6.88</v>
      </c>
      <c r="EL44" s="1">
        <v>3.13</v>
      </c>
      <c r="EM44" s="2">
        <v>5.3150000000000004</v>
      </c>
      <c r="FG44" s="1">
        <v>67.650000000000006</v>
      </c>
      <c r="FH44" s="2">
        <v>1.5</v>
      </c>
      <c r="FI44" s="2">
        <v>4.8099999999999996</v>
      </c>
      <c r="FJ44" s="2">
        <f t="shared" ref="FJ44:FJ58" si="43">FI44-FH44</f>
        <v>3.3099999999999996</v>
      </c>
      <c r="FK44" s="2">
        <f t="shared" ref="FK44:FK58" si="44">AVERAGE(FH44:FI44)</f>
        <v>3.1549999999999998</v>
      </c>
      <c r="FM44" s="1">
        <v>64.383333333333383</v>
      </c>
      <c r="FN44" s="2">
        <v>0</v>
      </c>
      <c r="FO44" s="2">
        <v>3.05</v>
      </c>
      <c r="FP44" s="2">
        <v>3.05</v>
      </c>
      <c r="FQ44" s="2">
        <f t="shared" ref="FQ44:FQ58" si="45">AVERAGE(FN44:FO44)</f>
        <v>1.5249999999999999</v>
      </c>
      <c r="FS44" s="1">
        <v>62.999999999999936</v>
      </c>
      <c r="FT44" s="2">
        <v>0.63</v>
      </c>
      <c r="FU44" s="2">
        <v>3.8</v>
      </c>
      <c r="FV44" s="2">
        <v>3.17</v>
      </c>
      <c r="FW44" s="2">
        <f t="shared" ref="FW44:FW58" si="46">AVERAGE(FT44:FU44)</f>
        <v>2.2149999999999999</v>
      </c>
      <c r="FY44" s="1">
        <v>64.966666666666541</v>
      </c>
      <c r="FZ44" s="2">
        <v>0.5</v>
      </c>
      <c r="GA44" s="2">
        <v>3.7</v>
      </c>
      <c r="GB44" s="2">
        <f t="shared" ref="GB44:GB58" si="47">GA44-FZ44</f>
        <v>3.2</v>
      </c>
      <c r="GC44" s="2">
        <f t="shared" ref="GC44:GC58" si="48">AVERAGE(FZ44:GA44)</f>
        <v>2.1</v>
      </c>
      <c r="GK44" s="2">
        <v>89.899999997578561</v>
      </c>
      <c r="GL44" s="2">
        <v>7</v>
      </c>
      <c r="GM44" s="2">
        <v>7.01</v>
      </c>
      <c r="GN44" s="2">
        <f t="shared" ref="GN44:GN58" si="49">AVERAGE(GL44:GM44)</f>
        <v>7.0049999999999999</v>
      </c>
      <c r="GP44" s="1">
        <v>64.583333332557231</v>
      </c>
      <c r="GQ44" s="2">
        <v>7</v>
      </c>
      <c r="GR44" s="9">
        <v>7.01</v>
      </c>
      <c r="GS44" s="9">
        <f t="shared" ref="GS44:GS53" si="50">AVERAGE(GQ44:GR44)</f>
        <v>7.0049999999999999</v>
      </c>
      <c r="GU44" s="1">
        <v>65.149999999999949</v>
      </c>
      <c r="GV44" s="2">
        <v>6.31</v>
      </c>
      <c r="GW44" s="2">
        <v>6.32</v>
      </c>
      <c r="GX44" s="2">
        <v>6.3150000000000004</v>
      </c>
      <c r="HO44" s="19">
        <v>67.3</v>
      </c>
      <c r="HP44" s="2">
        <v>-0.13</v>
      </c>
      <c r="HQ44" s="2">
        <v>2.83</v>
      </c>
      <c r="HR44" s="2">
        <v>2.83</v>
      </c>
      <c r="HT44" s="1">
        <v>72.716666666666782</v>
      </c>
      <c r="HU44" s="2">
        <v>0.56000000000000005</v>
      </c>
      <c r="HV44" s="2">
        <v>3.64</v>
      </c>
      <c r="HW44" s="2">
        <v>2.1</v>
      </c>
      <c r="HX44" s="2">
        <v>4.0599999999999996</v>
      </c>
      <c r="HZ44" s="1">
        <v>141.78333333333316</v>
      </c>
      <c r="IA44" s="2">
        <v>9.56</v>
      </c>
      <c r="IB44" s="2">
        <v>4.76</v>
      </c>
      <c r="IC44" s="2">
        <f t="shared" ref="IC44:IC58" si="51">AVERAGE(IA44:IB44)</f>
        <v>7.16</v>
      </c>
      <c r="ID44" s="2">
        <v>4.9400000000000004</v>
      </c>
      <c r="IE44" s="2"/>
      <c r="IK44" s="1">
        <v>66.099999999999994</v>
      </c>
      <c r="IL44" s="2">
        <v>6.56</v>
      </c>
      <c r="IM44" s="2">
        <v>6.58</v>
      </c>
      <c r="IN44" s="9">
        <v>6.57</v>
      </c>
      <c r="IO44" s="2">
        <v>6.06</v>
      </c>
    </row>
    <row r="45" spans="2:256" x14ac:dyDescent="0.25">
      <c r="B45" s="11">
        <v>41129</v>
      </c>
      <c r="C45" s="2">
        <v>6.97</v>
      </c>
      <c r="D45" s="2">
        <v>6.4</v>
      </c>
      <c r="G45" s="34">
        <v>40617</v>
      </c>
      <c r="H45" s="30">
        <v>598.96907216494844</v>
      </c>
      <c r="I45" s="34"/>
      <c r="J45" s="30"/>
      <c r="K45" s="47"/>
      <c r="L45" s="31"/>
      <c r="M45" s="45"/>
      <c r="N45" s="48"/>
      <c r="CB45" s="4"/>
      <c r="CI45"/>
      <c r="DK45" s="1">
        <v>139.1</v>
      </c>
      <c r="DL45" s="2">
        <v>5.25</v>
      </c>
      <c r="DM45" s="2">
        <v>2.88</v>
      </c>
      <c r="DN45" s="2">
        <v>-2.37</v>
      </c>
      <c r="DO45" s="2">
        <v>4.0650000000000004</v>
      </c>
      <c r="DQ45" s="8">
        <v>140.58333333333326</v>
      </c>
      <c r="DR45" s="2">
        <v>3.13</v>
      </c>
      <c r="DS45" s="2">
        <v>5.69</v>
      </c>
      <c r="DT45" s="2">
        <f t="shared" si="41"/>
        <v>2.5600000000000005</v>
      </c>
      <c r="DU45" s="2">
        <f t="shared" si="42"/>
        <v>4.41</v>
      </c>
      <c r="DX45"/>
      <c r="EI45" s="1">
        <v>140.76666666666662</v>
      </c>
      <c r="EJ45" s="2">
        <v>3.75</v>
      </c>
      <c r="EK45" s="2">
        <v>6.88</v>
      </c>
      <c r="EL45" s="1">
        <v>3.13</v>
      </c>
      <c r="EM45" s="2">
        <v>5.3150000000000004</v>
      </c>
      <c r="FG45" s="1">
        <v>68.316666666666578</v>
      </c>
      <c r="FH45" s="2">
        <v>1.44</v>
      </c>
      <c r="FI45" s="2">
        <v>4.68</v>
      </c>
      <c r="FJ45" s="2">
        <f t="shared" si="43"/>
        <v>3.2399999999999998</v>
      </c>
      <c r="FK45" s="2">
        <f t="shared" si="44"/>
        <v>3.0599999999999996</v>
      </c>
      <c r="FM45" s="1">
        <v>65.033333333333317</v>
      </c>
      <c r="FN45" s="2">
        <v>0</v>
      </c>
      <c r="FO45" s="2">
        <v>3.05</v>
      </c>
      <c r="FP45" s="2">
        <v>3.05</v>
      </c>
      <c r="FQ45" s="2">
        <f t="shared" si="45"/>
        <v>1.5249999999999999</v>
      </c>
      <c r="FS45" s="1">
        <v>63.649999999999878</v>
      </c>
      <c r="FT45" s="2">
        <v>0.56000000000000005</v>
      </c>
      <c r="FU45" s="2">
        <v>3.67</v>
      </c>
      <c r="FV45" s="2">
        <v>3.11</v>
      </c>
      <c r="FW45" s="2">
        <f t="shared" si="46"/>
        <v>2.1150000000000002</v>
      </c>
      <c r="FY45" s="1">
        <v>65.633333333333411</v>
      </c>
      <c r="FZ45" s="2">
        <v>0.5</v>
      </c>
      <c r="GA45" s="2">
        <v>3.7</v>
      </c>
      <c r="GB45" s="2">
        <f t="shared" si="47"/>
        <v>3.2</v>
      </c>
      <c r="GC45" s="2">
        <f t="shared" si="48"/>
        <v>2.1</v>
      </c>
      <c r="GK45" s="2">
        <v>90.799999998416752</v>
      </c>
      <c r="GL45" s="2">
        <v>7.06</v>
      </c>
      <c r="GM45" s="2">
        <v>7.08</v>
      </c>
      <c r="GN45" s="2">
        <f t="shared" si="49"/>
        <v>7.07</v>
      </c>
      <c r="GP45" s="1">
        <v>65.233333337819204</v>
      </c>
      <c r="GQ45" s="2">
        <v>7</v>
      </c>
      <c r="GR45" s="9">
        <v>7.01</v>
      </c>
      <c r="GS45" s="9">
        <f t="shared" si="50"/>
        <v>7.0049999999999999</v>
      </c>
      <c r="GU45" s="1">
        <v>65.816666666666507</v>
      </c>
      <c r="GV45" s="2">
        <v>6.31</v>
      </c>
      <c r="GW45" s="2">
        <v>6.32</v>
      </c>
      <c r="GX45" s="2">
        <v>6.3150000000000004</v>
      </c>
      <c r="HO45" s="19">
        <v>67.983333333333306</v>
      </c>
      <c r="HP45" s="2">
        <v>-0.19</v>
      </c>
      <c r="HQ45" s="2">
        <v>2.76</v>
      </c>
      <c r="HR45" s="2">
        <v>2.76</v>
      </c>
      <c r="HT45" s="1">
        <v>73.466666666666754</v>
      </c>
      <c r="HU45" s="2">
        <v>0.5</v>
      </c>
      <c r="HV45" s="2">
        <v>3.64</v>
      </c>
      <c r="HW45" s="2">
        <v>2.0699999999999998</v>
      </c>
      <c r="HX45" s="2">
        <v>4.0599999999999996</v>
      </c>
      <c r="HZ45" s="1">
        <v>143.21666666666661</v>
      </c>
      <c r="IA45" s="2">
        <v>8.94</v>
      </c>
      <c r="IB45" s="2">
        <v>4.83</v>
      </c>
      <c r="IC45" s="2">
        <f t="shared" si="51"/>
        <v>6.8849999999999998</v>
      </c>
      <c r="ID45" s="2">
        <v>4.88</v>
      </c>
      <c r="IE45" s="2"/>
      <c r="IK45" s="1">
        <v>66.766666666666737</v>
      </c>
      <c r="IL45" s="2">
        <v>6.56</v>
      </c>
      <c r="IM45" s="2">
        <v>6.58</v>
      </c>
      <c r="IN45" s="9">
        <v>6.57</v>
      </c>
      <c r="IO45" s="2">
        <v>6.06</v>
      </c>
    </row>
    <row r="46" spans="2:256" x14ac:dyDescent="0.25">
      <c r="B46" s="11">
        <v>41140</v>
      </c>
      <c r="C46" s="2">
        <v>6.91</v>
      </c>
      <c r="D46" s="2">
        <v>6.2</v>
      </c>
      <c r="G46" s="34">
        <v>40648</v>
      </c>
      <c r="H46" s="30">
        <v>315.46391752577318</v>
      </c>
      <c r="I46" s="34"/>
      <c r="J46" s="30"/>
      <c r="K46" s="47"/>
      <c r="L46" s="49"/>
      <c r="M46" s="29"/>
      <c r="N46" s="44"/>
      <c r="CB46" s="4"/>
      <c r="CI46"/>
      <c r="DK46" s="1">
        <v>140.46666666666667</v>
      </c>
      <c r="DL46" s="2">
        <v>5.19</v>
      </c>
      <c r="DM46" s="2">
        <v>2.88</v>
      </c>
      <c r="DN46" s="2">
        <v>-2.31</v>
      </c>
      <c r="DO46" s="2">
        <v>4.0350000000000001</v>
      </c>
      <c r="DQ46" s="8">
        <v>141.96666666666658</v>
      </c>
      <c r="DR46" s="2">
        <v>2.63</v>
      </c>
      <c r="DS46" s="2">
        <v>5.69</v>
      </c>
      <c r="DT46" s="2">
        <f t="shared" si="41"/>
        <v>3.0600000000000005</v>
      </c>
      <c r="DU46" s="2">
        <f t="shared" si="42"/>
        <v>4.16</v>
      </c>
      <c r="DX46"/>
      <c r="EI46" s="1">
        <v>142.15</v>
      </c>
      <c r="EJ46" s="2">
        <v>3.69</v>
      </c>
      <c r="EK46" s="2">
        <v>6.81</v>
      </c>
      <c r="EL46" s="1">
        <v>3.12</v>
      </c>
      <c r="EM46" s="2">
        <v>5.25</v>
      </c>
      <c r="FG46" s="1">
        <v>68.966666666666683</v>
      </c>
      <c r="FH46" s="2">
        <v>1.38</v>
      </c>
      <c r="FI46" s="2">
        <v>4.62</v>
      </c>
      <c r="FJ46" s="2">
        <f t="shared" si="43"/>
        <v>3.24</v>
      </c>
      <c r="FK46" s="2">
        <f t="shared" si="44"/>
        <v>3</v>
      </c>
      <c r="FM46" s="1">
        <v>65.7</v>
      </c>
      <c r="FN46" s="2">
        <v>0</v>
      </c>
      <c r="FO46" s="2">
        <v>3.05</v>
      </c>
      <c r="FP46" s="2">
        <v>3.05</v>
      </c>
      <c r="FQ46" s="2">
        <f t="shared" si="45"/>
        <v>1.5249999999999999</v>
      </c>
      <c r="FS46" s="1">
        <v>64.299999999999812</v>
      </c>
      <c r="FT46" s="2">
        <v>0.44</v>
      </c>
      <c r="FU46" s="2">
        <v>3.61</v>
      </c>
      <c r="FV46" s="2">
        <v>3.17</v>
      </c>
      <c r="FW46" s="2">
        <f t="shared" si="46"/>
        <v>2.0249999999999999</v>
      </c>
      <c r="FY46" s="1">
        <v>66.283333333333189</v>
      </c>
      <c r="FZ46" s="2">
        <v>0.44</v>
      </c>
      <c r="GA46" s="2">
        <v>3.64</v>
      </c>
      <c r="GB46" s="2">
        <f t="shared" si="47"/>
        <v>3.2</v>
      </c>
      <c r="GC46" s="2">
        <f t="shared" si="48"/>
        <v>2.04</v>
      </c>
      <c r="GK46" s="2">
        <v>91.699999999254942</v>
      </c>
      <c r="GL46" s="2">
        <v>7.13</v>
      </c>
      <c r="GM46" s="2">
        <v>7.14</v>
      </c>
      <c r="GN46" s="2">
        <f t="shared" si="49"/>
        <v>7.1349999999999998</v>
      </c>
      <c r="GP46" s="1">
        <v>65.883333332603797</v>
      </c>
      <c r="GQ46" s="2">
        <v>7.06</v>
      </c>
      <c r="GR46" s="9">
        <v>7.01</v>
      </c>
      <c r="GS46" s="9">
        <f t="shared" si="50"/>
        <v>7.0350000000000001</v>
      </c>
      <c r="GU46" s="1">
        <v>66.466666666666612</v>
      </c>
      <c r="GV46" s="2">
        <v>6.38</v>
      </c>
      <c r="GW46" s="2">
        <v>6.38</v>
      </c>
      <c r="GX46" s="2">
        <v>6.38</v>
      </c>
      <c r="HO46" s="19">
        <v>68.650000000000006</v>
      </c>
      <c r="HP46" s="2">
        <v>-0.31</v>
      </c>
      <c r="HQ46" s="2">
        <v>2.7</v>
      </c>
      <c r="HR46" s="2">
        <v>2.7</v>
      </c>
      <c r="HT46" s="1">
        <v>74.200000000000088</v>
      </c>
      <c r="HU46" s="2">
        <v>0.44</v>
      </c>
      <c r="HV46" s="2">
        <v>3.58</v>
      </c>
      <c r="HW46" s="2">
        <v>2.0099999999999998</v>
      </c>
      <c r="HX46" s="2">
        <v>4.0599999999999996</v>
      </c>
      <c r="HZ46" s="1">
        <v>144.63333333333313</v>
      </c>
      <c r="IA46" s="2">
        <v>8.25</v>
      </c>
      <c r="IB46" s="2">
        <v>4.8899999999999997</v>
      </c>
      <c r="IC46" s="2">
        <f t="shared" si="51"/>
        <v>6.57</v>
      </c>
      <c r="ID46" s="2">
        <v>4.88</v>
      </c>
      <c r="IE46" s="2"/>
      <c r="IK46" s="1">
        <v>67.433333333333294</v>
      </c>
      <c r="IL46" s="2">
        <v>6.56</v>
      </c>
      <c r="IM46" s="2">
        <v>6.58</v>
      </c>
      <c r="IN46" s="9">
        <v>6.57</v>
      </c>
      <c r="IO46" s="2">
        <v>6.06</v>
      </c>
    </row>
    <row r="47" spans="2:256" x14ac:dyDescent="0.25">
      <c r="B47" s="11">
        <v>41168</v>
      </c>
      <c r="C47" s="2">
        <v>6.62</v>
      </c>
      <c r="D47" s="2">
        <v>5.8</v>
      </c>
      <c r="G47" s="34">
        <v>40678</v>
      </c>
      <c r="H47" s="30">
        <v>108.24742268041237</v>
      </c>
      <c r="I47" s="34"/>
      <c r="J47" s="30"/>
      <c r="CB47" s="4"/>
      <c r="CI47"/>
      <c r="DK47" s="1">
        <v>141.85</v>
      </c>
      <c r="DL47" s="2">
        <v>5.19</v>
      </c>
      <c r="DM47" s="2">
        <v>2.88</v>
      </c>
      <c r="DN47" s="2">
        <v>-2.31</v>
      </c>
      <c r="DO47" s="2">
        <v>4.0350000000000001</v>
      </c>
      <c r="DQ47" s="8">
        <v>143.33333333333326</v>
      </c>
      <c r="DR47" s="2">
        <v>2.63</v>
      </c>
      <c r="DS47" s="2">
        <v>5.69</v>
      </c>
      <c r="DT47" s="2">
        <f t="shared" si="41"/>
        <v>3.0600000000000005</v>
      </c>
      <c r="DU47" s="2">
        <f t="shared" si="42"/>
        <v>4.16</v>
      </c>
      <c r="DX47"/>
      <c r="EI47" s="1">
        <v>143.53333333333333</v>
      </c>
      <c r="EJ47" s="2">
        <v>3.5</v>
      </c>
      <c r="EK47" s="2">
        <v>6.63</v>
      </c>
      <c r="EL47" s="1">
        <v>3.13</v>
      </c>
      <c r="EM47" s="2">
        <v>5.0650000000000004</v>
      </c>
      <c r="FG47" s="1">
        <v>69.616666666666788</v>
      </c>
      <c r="FH47" s="2">
        <v>1.25</v>
      </c>
      <c r="FI47" s="2">
        <v>4.5599999999999996</v>
      </c>
      <c r="FJ47" s="2">
        <f t="shared" si="43"/>
        <v>3.3099999999999996</v>
      </c>
      <c r="FK47" s="2">
        <f t="shared" si="44"/>
        <v>2.9049999999999998</v>
      </c>
      <c r="FM47" s="1">
        <v>66.349999999999994</v>
      </c>
      <c r="FN47" s="2">
        <v>0</v>
      </c>
      <c r="FO47" s="2">
        <v>3.05</v>
      </c>
      <c r="FP47" s="2">
        <v>3.05</v>
      </c>
      <c r="FQ47" s="2">
        <f t="shared" si="45"/>
        <v>1.5249999999999999</v>
      </c>
      <c r="FS47" s="1">
        <v>64.949999999999918</v>
      </c>
      <c r="FT47" s="2">
        <v>0.38</v>
      </c>
      <c r="FU47" s="2">
        <v>3.55</v>
      </c>
      <c r="FV47" s="2">
        <v>3.17</v>
      </c>
      <c r="FW47" s="2">
        <f t="shared" si="46"/>
        <v>1.9649999999999999</v>
      </c>
      <c r="FY47" s="1">
        <v>66.933333333333294</v>
      </c>
      <c r="FZ47" s="2">
        <v>0.44</v>
      </c>
      <c r="GA47" s="2">
        <v>3.64</v>
      </c>
      <c r="GB47" s="2">
        <f t="shared" si="47"/>
        <v>3.2</v>
      </c>
      <c r="GC47" s="2">
        <f t="shared" si="48"/>
        <v>2.04</v>
      </c>
      <c r="GK47" s="2">
        <v>92.583333329530433</v>
      </c>
      <c r="GL47" s="2">
        <v>7.19</v>
      </c>
      <c r="GM47" s="2">
        <v>7.26</v>
      </c>
      <c r="GN47" s="2">
        <f t="shared" si="49"/>
        <v>7.2249999999999996</v>
      </c>
      <c r="GP47" s="1">
        <v>66.53333333786577</v>
      </c>
      <c r="GQ47" s="2">
        <v>7</v>
      </c>
      <c r="GR47" s="9">
        <v>7.01</v>
      </c>
      <c r="GS47" s="9">
        <f t="shared" si="50"/>
        <v>7.0049999999999999</v>
      </c>
      <c r="GU47" s="1">
        <v>67.116666666666561</v>
      </c>
      <c r="GV47" s="2">
        <v>6.38</v>
      </c>
      <c r="GW47" s="2">
        <v>6.38</v>
      </c>
      <c r="GX47" s="2">
        <v>6.38</v>
      </c>
      <c r="HO47" s="19">
        <v>69.349999999999994</v>
      </c>
      <c r="HP47" s="2">
        <v>-0.31</v>
      </c>
      <c r="HQ47" s="2">
        <v>2.64</v>
      </c>
      <c r="HR47" s="2">
        <v>2.64</v>
      </c>
      <c r="HT47" s="1">
        <v>74.900000000000006</v>
      </c>
      <c r="HU47" s="2">
        <v>0.44</v>
      </c>
      <c r="HV47" s="2">
        <v>3.58</v>
      </c>
      <c r="HW47" s="2">
        <v>2.0099999999999998</v>
      </c>
      <c r="HX47" s="2">
        <v>4.0599999999999996</v>
      </c>
      <c r="HZ47" s="1">
        <v>146.05000000000001</v>
      </c>
      <c r="IA47" s="2">
        <v>7.75</v>
      </c>
      <c r="IB47" s="2">
        <v>4.8899999999999997</v>
      </c>
      <c r="IC47" s="2">
        <f t="shared" si="51"/>
        <v>6.32</v>
      </c>
      <c r="ID47" s="2">
        <v>4.88</v>
      </c>
      <c r="IE47" s="2"/>
      <c r="IK47" s="1">
        <v>68.099999999999994</v>
      </c>
      <c r="IL47" s="2">
        <v>6.56</v>
      </c>
      <c r="IM47" s="2">
        <v>6.58</v>
      </c>
      <c r="IN47" s="9">
        <v>6.57</v>
      </c>
      <c r="IO47" s="2">
        <v>6.06</v>
      </c>
    </row>
    <row r="48" spans="2:256" x14ac:dyDescent="0.25">
      <c r="B48" s="11">
        <v>41216</v>
      </c>
      <c r="C48" s="2">
        <v>5.44</v>
      </c>
      <c r="D48" s="2">
        <v>4.8</v>
      </c>
      <c r="G48" s="34">
        <v>40709</v>
      </c>
      <c r="H48" s="30">
        <v>0</v>
      </c>
      <c r="I48" s="34"/>
      <c r="J48" s="30"/>
      <c r="CB48" s="4"/>
      <c r="CI48"/>
      <c r="DK48" s="1">
        <v>143.23333333333341</v>
      </c>
      <c r="DL48" s="2">
        <v>5.19</v>
      </c>
      <c r="DM48" s="2">
        <v>2.88</v>
      </c>
      <c r="DN48" s="2">
        <v>-2.31</v>
      </c>
      <c r="DO48" s="2">
        <v>4.0350000000000001</v>
      </c>
      <c r="DQ48" s="8">
        <v>144.7166666666667</v>
      </c>
      <c r="DR48" s="2">
        <v>2.63</v>
      </c>
      <c r="DS48" s="2">
        <v>5.69</v>
      </c>
      <c r="DT48" s="2">
        <f t="shared" si="41"/>
        <v>3.0600000000000005</v>
      </c>
      <c r="DU48" s="2">
        <f t="shared" si="42"/>
        <v>4.16</v>
      </c>
      <c r="DX48"/>
      <c r="EI48" s="1">
        <v>144.9</v>
      </c>
      <c r="EJ48" s="2">
        <v>3.31</v>
      </c>
      <c r="EK48" s="2">
        <v>6.38</v>
      </c>
      <c r="EL48" s="1">
        <v>3.07</v>
      </c>
      <c r="EM48" s="2">
        <v>4.8449999999999998</v>
      </c>
      <c r="FG48" s="1">
        <v>70.266666666666566</v>
      </c>
      <c r="FH48" s="2">
        <v>1.25</v>
      </c>
      <c r="FI48" s="2">
        <v>4.49</v>
      </c>
      <c r="FJ48" s="2">
        <f t="shared" si="43"/>
        <v>3.24</v>
      </c>
      <c r="FK48" s="2">
        <f t="shared" si="44"/>
        <v>2.87</v>
      </c>
      <c r="FM48" s="1">
        <v>67.016666666666694</v>
      </c>
      <c r="FN48" s="2">
        <v>0</v>
      </c>
      <c r="FO48" s="2">
        <v>2.98</v>
      </c>
      <c r="FP48" s="2">
        <v>2.98</v>
      </c>
      <c r="FQ48" s="2">
        <f t="shared" si="45"/>
        <v>1.49</v>
      </c>
      <c r="FS48" s="1">
        <v>65.599999999999994</v>
      </c>
      <c r="FT48" s="2">
        <v>0.31</v>
      </c>
      <c r="FU48" s="2">
        <v>3.48</v>
      </c>
      <c r="FV48" s="2">
        <v>3.17</v>
      </c>
      <c r="FW48" s="2">
        <f t="shared" si="46"/>
        <v>1.895</v>
      </c>
      <c r="FY48" s="1">
        <v>67.583333333333243</v>
      </c>
      <c r="FZ48" s="2">
        <v>0.44</v>
      </c>
      <c r="GA48" s="2">
        <v>3.58</v>
      </c>
      <c r="GB48" s="2">
        <f t="shared" si="47"/>
        <v>3.14</v>
      </c>
      <c r="GC48" s="2">
        <f t="shared" si="48"/>
        <v>2.0100000000000002</v>
      </c>
      <c r="GK48" s="2">
        <v>93.483333330368623</v>
      </c>
      <c r="GL48" s="2">
        <v>7.25</v>
      </c>
      <c r="GM48" s="2">
        <v>7.33</v>
      </c>
      <c r="GN48" s="2">
        <f t="shared" si="49"/>
        <v>7.29</v>
      </c>
      <c r="GP48" s="1">
        <v>67.183333332650363</v>
      </c>
      <c r="GQ48" s="2">
        <v>7.06</v>
      </c>
      <c r="GR48" s="9">
        <v>7.01</v>
      </c>
      <c r="GS48" s="9">
        <f t="shared" si="50"/>
        <v>7.0350000000000001</v>
      </c>
      <c r="GU48" s="1">
        <v>67.766666666666652</v>
      </c>
      <c r="GV48" s="2">
        <v>6.44</v>
      </c>
      <c r="GW48" s="2">
        <v>6.44</v>
      </c>
      <c r="GX48" s="2">
        <v>6.44</v>
      </c>
      <c r="HO48" s="19">
        <v>70.01666666666668</v>
      </c>
      <c r="HP48" s="2">
        <v>-0.38</v>
      </c>
      <c r="HQ48" s="2">
        <v>2.58</v>
      </c>
      <c r="HR48" s="2">
        <v>2.58</v>
      </c>
      <c r="HT48" s="1">
        <v>75.61666666666676</v>
      </c>
      <c r="HU48" s="2">
        <v>0.38</v>
      </c>
      <c r="HV48" s="2">
        <v>3.51</v>
      </c>
      <c r="HW48" s="2">
        <v>1.9450000000000001</v>
      </c>
      <c r="HX48" s="2">
        <v>4.0599999999999996</v>
      </c>
      <c r="HZ48" s="1">
        <v>147.48333333333341</v>
      </c>
      <c r="IA48" s="2">
        <v>7.44</v>
      </c>
      <c r="IB48" s="2">
        <v>4.95</v>
      </c>
      <c r="IC48" s="2">
        <f t="shared" si="51"/>
        <v>6.1950000000000003</v>
      </c>
      <c r="ID48" s="2">
        <v>4.88</v>
      </c>
      <c r="IE48" s="2"/>
      <c r="IK48" s="1">
        <v>68.766666666666737</v>
      </c>
      <c r="IL48" s="2">
        <v>6.56</v>
      </c>
      <c r="IM48" s="2">
        <v>6.58</v>
      </c>
      <c r="IN48" s="9">
        <v>6.57</v>
      </c>
      <c r="IO48" s="2">
        <v>6.06</v>
      </c>
    </row>
    <row r="49" spans="2:256" x14ac:dyDescent="0.25">
      <c r="B49" s="11">
        <v>41240</v>
      </c>
      <c r="C49" s="2">
        <v>5.22</v>
      </c>
      <c r="D49" s="2">
        <v>4.5999999999999996</v>
      </c>
      <c r="G49" s="34">
        <v>40739</v>
      </c>
      <c r="H49" s="30">
        <v>0</v>
      </c>
      <c r="I49" s="34"/>
      <c r="J49" s="30"/>
      <c r="CB49" s="4"/>
      <c r="CI49"/>
      <c r="DQ49" s="8">
        <v>146.1</v>
      </c>
      <c r="DR49" s="2">
        <v>2.69</v>
      </c>
      <c r="DS49" s="2">
        <v>5.69</v>
      </c>
      <c r="DT49" s="2">
        <f t="shared" si="41"/>
        <v>3.0000000000000004</v>
      </c>
      <c r="DU49" s="2">
        <f t="shared" si="42"/>
        <v>4.1900000000000004</v>
      </c>
      <c r="DX49"/>
      <c r="EI49" s="1">
        <v>146.2833333333333</v>
      </c>
      <c r="EJ49" s="2">
        <v>3.19</v>
      </c>
      <c r="EK49" s="2">
        <v>6.25</v>
      </c>
      <c r="EL49" s="1">
        <v>3.06</v>
      </c>
      <c r="EM49" s="2">
        <v>4.72</v>
      </c>
      <c r="FG49" s="1">
        <v>70.916666666666671</v>
      </c>
      <c r="FH49" s="2">
        <v>1.19</v>
      </c>
      <c r="FI49" s="2">
        <v>4.43</v>
      </c>
      <c r="FJ49" s="2">
        <f t="shared" si="43"/>
        <v>3.2399999999999998</v>
      </c>
      <c r="FK49" s="2">
        <f t="shared" si="44"/>
        <v>2.8099999999999996</v>
      </c>
      <c r="FM49" s="1">
        <v>67.683333333333252</v>
      </c>
      <c r="FN49" s="2">
        <v>0</v>
      </c>
      <c r="FO49" s="2">
        <v>2.98</v>
      </c>
      <c r="FP49" s="2">
        <v>2.98</v>
      </c>
      <c r="FQ49" s="2">
        <f t="shared" si="45"/>
        <v>1.49</v>
      </c>
      <c r="FS49" s="1">
        <v>66.249999999999801</v>
      </c>
      <c r="FT49" s="2">
        <v>0.25</v>
      </c>
      <c r="FU49" s="2">
        <v>3.42</v>
      </c>
      <c r="FV49" s="2">
        <v>3.17</v>
      </c>
      <c r="FW49" s="2">
        <f t="shared" si="46"/>
        <v>1.835</v>
      </c>
      <c r="FY49" s="1">
        <v>68.233333333333348</v>
      </c>
      <c r="FZ49" s="2">
        <v>0.38</v>
      </c>
      <c r="GA49" s="2">
        <v>3.58</v>
      </c>
      <c r="GB49" s="2">
        <f t="shared" si="47"/>
        <v>3.2</v>
      </c>
      <c r="GC49" s="2">
        <f t="shared" si="48"/>
        <v>1.98</v>
      </c>
      <c r="GK49" s="2">
        <v>94.383333331206813</v>
      </c>
      <c r="GL49" s="2">
        <v>7.25</v>
      </c>
      <c r="GM49" s="2">
        <v>7.39</v>
      </c>
      <c r="GN49" s="2">
        <f t="shared" si="49"/>
        <v>7.32</v>
      </c>
      <c r="GP49" s="1">
        <v>67.833333337912336</v>
      </c>
      <c r="GQ49" s="2">
        <v>7</v>
      </c>
      <c r="GR49" s="9">
        <v>7.01</v>
      </c>
      <c r="GS49" s="9">
        <f t="shared" si="50"/>
        <v>7.0049999999999999</v>
      </c>
      <c r="GU49" s="1">
        <v>68.416666666666757</v>
      </c>
      <c r="GV49" s="2">
        <v>6.44</v>
      </c>
      <c r="GW49" s="2">
        <v>6.5</v>
      </c>
      <c r="GX49" s="2">
        <v>6.47</v>
      </c>
      <c r="HO49" s="19">
        <v>70.7</v>
      </c>
      <c r="HP49" s="2">
        <v>-0.44</v>
      </c>
      <c r="HQ49" s="2">
        <v>2.5099999999999998</v>
      </c>
      <c r="HR49" s="2">
        <v>2.5099999999999998</v>
      </c>
      <c r="HT49" s="1">
        <v>76.333333333333329</v>
      </c>
      <c r="HU49" s="2">
        <v>0.38</v>
      </c>
      <c r="HV49" s="2">
        <v>3.51</v>
      </c>
      <c r="HW49" s="2">
        <v>1.9450000000000001</v>
      </c>
      <c r="HX49" s="2">
        <v>4.0599999999999996</v>
      </c>
      <c r="HZ49" s="1">
        <v>148.9</v>
      </c>
      <c r="IA49" s="2">
        <v>7.25</v>
      </c>
      <c r="IB49" s="2">
        <v>5.01</v>
      </c>
      <c r="IC49" s="2">
        <f t="shared" si="51"/>
        <v>6.13</v>
      </c>
      <c r="ID49" s="2">
        <v>4.88</v>
      </c>
      <c r="IE49" s="2"/>
      <c r="IK49" s="1">
        <v>69.433333333333294</v>
      </c>
      <c r="IL49" s="2">
        <v>6.56</v>
      </c>
      <c r="IM49" s="2">
        <v>6.58</v>
      </c>
      <c r="IN49" s="9">
        <v>6.57</v>
      </c>
      <c r="IO49" s="2">
        <v>6.06</v>
      </c>
    </row>
    <row r="50" spans="2:256" x14ac:dyDescent="0.25">
      <c r="B50" s="11">
        <v>41277</v>
      </c>
      <c r="C50" s="2">
        <v>4.63</v>
      </c>
      <c r="D50" s="2">
        <v>4.3099999999999996</v>
      </c>
      <c r="G50" s="34">
        <v>40770</v>
      </c>
      <c r="H50" s="30">
        <v>0</v>
      </c>
      <c r="I50" s="34"/>
      <c r="J50" s="30"/>
      <c r="CB50" s="4"/>
      <c r="CI50"/>
      <c r="DQ50" s="8">
        <v>147.46666666666664</v>
      </c>
      <c r="DR50" s="2">
        <v>2.69</v>
      </c>
      <c r="DS50" s="2">
        <v>5.69</v>
      </c>
      <c r="DT50" s="2">
        <f t="shared" si="41"/>
        <v>3.0000000000000004</v>
      </c>
      <c r="DU50" s="2">
        <f t="shared" si="42"/>
        <v>4.1900000000000004</v>
      </c>
      <c r="DX50"/>
      <c r="EI50" s="1">
        <v>147.75</v>
      </c>
      <c r="EJ50" s="2">
        <v>3.06</v>
      </c>
      <c r="EK50" s="2">
        <v>6.13</v>
      </c>
      <c r="EL50" s="1">
        <v>3.07</v>
      </c>
      <c r="EM50" s="2">
        <v>4.5949999999999998</v>
      </c>
      <c r="FG50" s="1">
        <v>71.583333333333385</v>
      </c>
      <c r="FH50" s="2">
        <v>1.1299999999999999</v>
      </c>
      <c r="FI50" s="2">
        <v>4.37</v>
      </c>
      <c r="FJ50" s="2">
        <f t="shared" si="43"/>
        <v>3.24</v>
      </c>
      <c r="FK50" s="2">
        <f t="shared" si="44"/>
        <v>2.75</v>
      </c>
      <c r="FM50" s="1">
        <v>68.333333333333357</v>
      </c>
      <c r="FN50" s="2">
        <v>0</v>
      </c>
      <c r="FO50" s="2">
        <v>2.98</v>
      </c>
      <c r="FP50" s="2">
        <v>2.98</v>
      </c>
      <c r="FQ50" s="2">
        <f t="shared" si="45"/>
        <v>1.49</v>
      </c>
      <c r="FS50" s="1">
        <v>66.899999999999906</v>
      </c>
      <c r="FT50" s="2">
        <v>0.25</v>
      </c>
      <c r="FU50" s="2">
        <v>3.36</v>
      </c>
      <c r="FV50" s="2">
        <v>3.11</v>
      </c>
      <c r="FW50" s="2">
        <f t="shared" si="46"/>
        <v>1.8049999999999999</v>
      </c>
      <c r="FY50" s="1">
        <v>68.899999999999892</v>
      </c>
      <c r="FZ50" s="2">
        <v>0.38</v>
      </c>
      <c r="GA50" s="2">
        <v>3.58</v>
      </c>
      <c r="GB50" s="2">
        <f t="shared" si="47"/>
        <v>3.2</v>
      </c>
      <c r="GC50" s="2">
        <f t="shared" si="48"/>
        <v>1.98</v>
      </c>
      <c r="GK50" s="2">
        <v>95.283333332045004</v>
      </c>
      <c r="GL50" s="2">
        <v>7.31</v>
      </c>
      <c r="GM50" s="2">
        <v>7.45</v>
      </c>
      <c r="GN50" s="2">
        <f t="shared" si="49"/>
        <v>7.38</v>
      </c>
      <c r="GP50" s="1">
        <v>68.48333333269693</v>
      </c>
      <c r="GQ50" s="2">
        <v>7</v>
      </c>
      <c r="GR50" s="9">
        <v>7.01</v>
      </c>
      <c r="GS50" s="9">
        <f t="shared" si="50"/>
        <v>7.0049999999999999</v>
      </c>
      <c r="HO50" s="19">
        <v>71.366666666666731</v>
      </c>
      <c r="HP50" s="2">
        <v>-0.5</v>
      </c>
      <c r="HQ50" s="2">
        <v>2.4500000000000002</v>
      </c>
      <c r="HR50" s="2">
        <v>2.4500000000000002</v>
      </c>
      <c r="HT50" s="1">
        <v>77.050000000000054</v>
      </c>
      <c r="HU50" s="2">
        <v>0.31</v>
      </c>
      <c r="HV50" s="2">
        <v>3.45</v>
      </c>
      <c r="HW50" s="2">
        <v>1.88</v>
      </c>
      <c r="HX50" s="2">
        <v>4.0599999999999996</v>
      </c>
      <c r="HZ50" s="1">
        <v>150.33333333333337</v>
      </c>
      <c r="IA50" s="2">
        <v>7.13</v>
      </c>
      <c r="IB50" s="2">
        <v>5.01</v>
      </c>
      <c r="IC50" s="2">
        <f t="shared" si="51"/>
        <v>6.07</v>
      </c>
      <c r="ID50" s="2">
        <v>4.88</v>
      </c>
      <c r="IE50" s="2"/>
      <c r="IK50" s="1">
        <v>70.099999999999994</v>
      </c>
      <c r="IL50" s="2">
        <v>6.56</v>
      </c>
      <c r="IM50" s="2">
        <v>6.58</v>
      </c>
      <c r="IN50" s="9">
        <v>6.57</v>
      </c>
      <c r="IO50" s="2">
        <v>6.06</v>
      </c>
    </row>
    <row r="51" spans="2:256" x14ac:dyDescent="0.25">
      <c r="B51" s="11">
        <v>41319</v>
      </c>
      <c r="C51" s="2">
        <v>4.38</v>
      </c>
      <c r="D51" s="2">
        <v>4.0999999999999996</v>
      </c>
      <c r="G51" s="34">
        <v>40801</v>
      </c>
      <c r="H51" s="30">
        <v>58.762886597938149</v>
      </c>
      <c r="I51" s="34"/>
      <c r="J51" s="30"/>
      <c r="CB51" s="4"/>
      <c r="CI51"/>
      <c r="DQ51" s="8">
        <v>148.85</v>
      </c>
      <c r="DR51" s="2">
        <v>2.69</v>
      </c>
      <c r="DS51" s="2">
        <v>5.69</v>
      </c>
      <c r="DT51" s="2">
        <f t="shared" si="41"/>
        <v>3.0000000000000004</v>
      </c>
      <c r="DU51" s="2">
        <f t="shared" si="42"/>
        <v>4.1900000000000004</v>
      </c>
      <c r="DX51"/>
      <c r="EI51" s="1">
        <v>149.13333333333333</v>
      </c>
      <c r="EJ51" s="2">
        <v>3</v>
      </c>
      <c r="EK51" s="2">
        <v>6.06</v>
      </c>
      <c r="EL51" s="1">
        <v>3.06</v>
      </c>
      <c r="EM51" s="2">
        <v>4.53</v>
      </c>
      <c r="FG51" s="1">
        <v>72.883333333333269</v>
      </c>
      <c r="FH51" s="2">
        <v>1.1299999999999999</v>
      </c>
      <c r="FI51" s="2">
        <v>4.3099999999999996</v>
      </c>
      <c r="FJ51" s="2">
        <f t="shared" si="43"/>
        <v>3.1799999999999997</v>
      </c>
      <c r="FK51" s="2">
        <f t="shared" si="44"/>
        <v>2.7199999999999998</v>
      </c>
      <c r="FM51" s="1">
        <v>68.999999999999915</v>
      </c>
      <c r="FN51" s="2">
        <v>-0.06</v>
      </c>
      <c r="FO51" s="2">
        <v>2.98</v>
      </c>
      <c r="FP51" s="2">
        <v>3.04</v>
      </c>
      <c r="FQ51" s="2">
        <f t="shared" si="45"/>
        <v>1.46</v>
      </c>
      <c r="FS51" s="1">
        <v>67.533333333333232</v>
      </c>
      <c r="FT51" s="2">
        <v>0.19</v>
      </c>
      <c r="FU51" s="2">
        <v>3.3</v>
      </c>
      <c r="FV51" s="2">
        <v>3.11</v>
      </c>
      <c r="FW51" s="2">
        <f t="shared" si="46"/>
        <v>1.7449999999999999</v>
      </c>
      <c r="FY51" s="1">
        <v>69.55</v>
      </c>
      <c r="FZ51" s="2">
        <v>0.38</v>
      </c>
      <c r="GA51" s="2">
        <v>3.51</v>
      </c>
      <c r="GB51" s="2">
        <f t="shared" si="47"/>
        <v>3.13</v>
      </c>
      <c r="GC51" s="2">
        <f t="shared" si="48"/>
        <v>1.9449999999999998</v>
      </c>
      <c r="GK51" s="2">
        <v>96.183333332883194</v>
      </c>
      <c r="GL51" s="2">
        <v>7.38</v>
      </c>
      <c r="GM51" s="2">
        <v>7.58</v>
      </c>
      <c r="GN51" s="2">
        <f t="shared" si="49"/>
        <v>7.48</v>
      </c>
      <c r="GP51" s="1">
        <v>69.133333337958902</v>
      </c>
      <c r="GQ51" s="2">
        <v>7.13</v>
      </c>
      <c r="GR51" s="9">
        <v>7.08</v>
      </c>
      <c r="GS51" s="9">
        <f t="shared" si="50"/>
        <v>7.1050000000000004</v>
      </c>
      <c r="HO51" s="19">
        <v>72.033333333333303</v>
      </c>
      <c r="HP51" s="2">
        <v>-0.56000000000000005</v>
      </c>
      <c r="HQ51" s="2">
        <v>2.39</v>
      </c>
      <c r="HR51" s="2">
        <v>2.39</v>
      </c>
      <c r="HT51" s="1">
        <v>77.783333333333388</v>
      </c>
      <c r="HU51" s="2">
        <v>0.31</v>
      </c>
      <c r="HV51" s="2">
        <v>3.45</v>
      </c>
      <c r="HW51" s="2">
        <v>1.88</v>
      </c>
      <c r="HX51" s="2">
        <v>4.0599999999999996</v>
      </c>
      <c r="HZ51" s="1">
        <v>151.75</v>
      </c>
      <c r="IA51" s="2">
        <v>7.06</v>
      </c>
      <c r="IB51" s="2">
        <v>5.08</v>
      </c>
      <c r="IC51" s="2">
        <f t="shared" si="51"/>
        <v>6.07</v>
      </c>
      <c r="ID51" s="2">
        <v>4.8099999999999996</v>
      </c>
      <c r="IE51" s="2"/>
      <c r="IK51" s="1">
        <v>70.766666666666723</v>
      </c>
      <c r="IL51" s="2">
        <v>6.56</v>
      </c>
      <c r="IM51" s="2">
        <v>6.51</v>
      </c>
      <c r="IN51" s="9">
        <v>6.5350000000000001</v>
      </c>
      <c r="IO51" s="2">
        <v>6.06</v>
      </c>
    </row>
    <row r="52" spans="2:256" x14ac:dyDescent="0.25">
      <c r="B52" s="11">
        <v>41352</v>
      </c>
      <c r="C52" s="2">
        <v>3.63</v>
      </c>
      <c r="D52" s="2">
        <v>3.2</v>
      </c>
      <c r="G52" s="34">
        <v>40831</v>
      </c>
      <c r="H52" s="30">
        <v>302.06185567010311</v>
      </c>
      <c r="I52" s="34"/>
      <c r="J52" s="30"/>
      <c r="CB52" s="4"/>
      <c r="CI52"/>
      <c r="DQ52" s="8">
        <v>150.21666666666664</v>
      </c>
      <c r="DR52" s="2">
        <v>2.69</v>
      </c>
      <c r="DS52" s="2">
        <v>5.69</v>
      </c>
      <c r="DT52" s="2">
        <f t="shared" si="41"/>
        <v>3.0000000000000004</v>
      </c>
      <c r="DU52" s="2">
        <f t="shared" si="42"/>
        <v>4.1900000000000004</v>
      </c>
      <c r="DX52"/>
      <c r="EI52" s="1">
        <v>150.5</v>
      </c>
      <c r="EJ52" s="2">
        <v>3</v>
      </c>
      <c r="EK52" s="2">
        <v>5.94</v>
      </c>
      <c r="EL52" s="1">
        <v>2.94</v>
      </c>
      <c r="EM52" s="2">
        <v>4.47</v>
      </c>
      <c r="FG52" s="1">
        <v>73.633333333333383</v>
      </c>
      <c r="FH52" s="2">
        <v>1.06</v>
      </c>
      <c r="FI52" s="2">
        <v>4.24</v>
      </c>
      <c r="FJ52" s="2">
        <f t="shared" si="43"/>
        <v>3.18</v>
      </c>
      <c r="FK52" s="2">
        <f t="shared" si="44"/>
        <v>2.6500000000000004</v>
      </c>
      <c r="FM52" s="1">
        <v>69.650000000000006</v>
      </c>
      <c r="FN52" s="2">
        <v>-0.06</v>
      </c>
      <c r="FO52" s="2">
        <v>2.92</v>
      </c>
      <c r="FP52" s="2">
        <v>2.98</v>
      </c>
      <c r="FQ52" s="2">
        <f t="shared" si="45"/>
        <v>1.43</v>
      </c>
      <c r="FS52" s="1">
        <v>68.183333333333167</v>
      </c>
      <c r="FT52" s="2">
        <v>0.13</v>
      </c>
      <c r="FU52" s="2">
        <v>3.3</v>
      </c>
      <c r="FV52" s="2">
        <v>3.17</v>
      </c>
      <c r="FW52" s="2">
        <f t="shared" si="46"/>
        <v>1.7149999999999999</v>
      </c>
      <c r="FY52" s="1">
        <v>70.199999999999946</v>
      </c>
      <c r="FZ52" s="2">
        <v>0.31</v>
      </c>
      <c r="GA52" s="2">
        <v>3.51</v>
      </c>
      <c r="GB52" s="2">
        <f t="shared" si="47"/>
        <v>3.1999999999999997</v>
      </c>
      <c r="GC52" s="2">
        <f t="shared" si="48"/>
        <v>1.91</v>
      </c>
      <c r="GK52" s="2">
        <v>97.083333333721384</v>
      </c>
      <c r="GL52" s="2">
        <v>7.44</v>
      </c>
      <c r="GM52" s="2">
        <v>7.64</v>
      </c>
      <c r="GN52" s="2">
        <f t="shared" si="49"/>
        <v>7.54</v>
      </c>
      <c r="GP52" s="1">
        <v>69.783333332743496</v>
      </c>
      <c r="GQ52" s="2">
        <v>7.13</v>
      </c>
      <c r="GR52" s="9">
        <v>7.2</v>
      </c>
      <c r="GS52" s="9">
        <f t="shared" si="50"/>
        <v>7.165</v>
      </c>
      <c r="HO52" s="19">
        <v>72.7</v>
      </c>
      <c r="HP52" s="2">
        <v>-0.56000000000000005</v>
      </c>
      <c r="HQ52" s="2">
        <v>2.39</v>
      </c>
      <c r="HR52" s="2">
        <v>2.39</v>
      </c>
      <c r="HT52" s="1">
        <v>78.516666666666737</v>
      </c>
      <c r="HU52" s="2">
        <v>0.31</v>
      </c>
      <c r="HV52" s="2">
        <v>3.39</v>
      </c>
      <c r="HW52" s="2">
        <v>1.85</v>
      </c>
      <c r="HX52" s="2">
        <v>4.0599999999999996</v>
      </c>
      <c r="HZ52" s="1">
        <v>153.19999999999999</v>
      </c>
      <c r="IA52" s="2">
        <v>7.06</v>
      </c>
      <c r="IB52" s="2">
        <v>5.14</v>
      </c>
      <c r="IC52" s="2">
        <f t="shared" si="51"/>
        <v>6.1</v>
      </c>
      <c r="ID52" s="2">
        <v>4.88</v>
      </c>
      <c r="IE52" s="2"/>
      <c r="IK52" s="1">
        <v>71.43333333333328</v>
      </c>
      <c r="IL52" s="2">
        <v>6.56</v>
      </c>
      <c r="IM52" s="2">
        <v>6.51</v>
      </c>
      <c r="IN52" s="9">
        <v>6.5350000000000001</v>
      </c>
      <c r="IO52" s="2">
        <v>6.06</v>
      </c>
    </row>
    <row r="53" spans="2:256" x14ac:dyDescent="0.25">
      <c r="B53" s="11">
        <v>41379</v>
      </c>
      <c r="C53" s="2">
        <v>4.63</v>
      </c>
      <c r="D53" s="2">
        <v>4.3</v>
      </c>
      <c r="G53" s="34">
        <v>40862</v>
      </c>
      <c r="H53" s="30">
        <v>394.84536082474227</v>
      </c>
      <c r="I53" s="34"/>
      <c r="J53" s="30"/>
      <c r="CB53" s="4"/>
      <c r="CI53"/>
      <c r="DQ53" s="8">
        <v>151.6</v>
      </c>
      <c r="DR53" s="2">
        <v>2.69</v>
      </c>
      <c r="DS53" s="2">
        <v>5.69</v>
      </c>
      <c r="DT53" s="2">
        <f t="shared" si="41"/>
        <v>3.0000000000000004</v>
      </c>
      <c r="DU53" s="2">
        <f t="shared" si="42"/>
        <v>4.1900000000000004</v>
      </c>
      <c r="DX53"/>
      <c r="EI53" s="1">
        <v>151.8833333333333</v>
      </c>
      <c r="EJ53" s="2">
        <v>2.94</v>
      </c>
      <c r="EK53" s="2">
        <v>5.94</v>
      </c>
      <c r="EL53" s="1">
        <v>3</v>
      </c>
      <c r="EM53" s="2">
        <v>4.4400000000000004</v>
      </c>
      <c r="FG53" s="1">
        <v>74.38333333333334</v>
      </c>
      <c r="FH53" s="2">
        <v>1.06</v>
      </c>
      <c r="FI53" s="2">
        <v>4.24</v>
      </c>
      <c r="FJ53" s="2">
        <f t="shared" si="43"/>
        <v>3.18</v>
      </c>
      <c r="FK53" s="2">
        <f t="shared" si="44"/>
        <v>2.6500000000000004</v>
      </c>
      <c r="FM53" s="1">
        <v>70.316666666666734</v>
      </c>
      <c r="FN53" s="2">
        <v>-0.06</v>
      </c>
      <c r="FO53" s="2">
        <v>2.92</v>
      </c>
      <c r="FP53" s="2">
        <v>2.98</v>
      </c>
      <c r="FQ53" s="2">
        <f t="shared" si="45"/>
        <v>1.43</v>
      </c>
      <c r="FS53" s="1">
        <v>68.833333333333272</v>
      </c>
      <c r="FT53" s="2">
        <v>0.13</v>
      </c>
      <c r="FU53" s="2">
        <v>3.23</v>
      </c>
      <c r="FV53" s="2">
        <v>3.1</v>
      </c>
      <c r="FW53" s="2">
        <f t="shared" si="46"/>
        <v>1.68</v>
      </c>
      <c r="FY53" s="1">
        <v>70.850000000000051</v>
      </c>
      <c r="FZ53" s="2">
        <v>0.31</v>
      </c>
      <c r="GA53" s="2">
        <v>3.51</v>
      </c>
      <c r="GB53" s="2">
        <f t="shared" si="47"/>
        <v>3.1999999999999997</v>
      </c>
      <c r="GC53" s="2">
        <f t="shared" si="48"/>
        <v>1.91</v>
      </c>
      <c r="GK53" s="2">
        <v>97.983333334559575</v>
      </c>
      <c r="GL53" s="2">
        <v>7.5</v>
      </c>
      <c r="GM53" s="2">
        <v>7.7</v>
      </c>
      <c r="GN53" s="2">
        <f t="shared" si="49"/>
        <v>7.6</v>
      </c>
      <c r="GP53" s="1">
        <v>70.433333338005468</v>
      </c>
      <c r="GQ53" s="2">
        <v>7.19</v>
      </c>
      <c r="GR53" s="9">
        <v>7.26</v>
      </c>
      <c r="GS53" s="9">
        <f t="shared" si="50"/>
        <v>7.2249999999999996</v>
      </c>
      <c r="HO53" s="19">
        <v>73.383333333333354</v>
      </c>
      <c r="HP53" s="2">
        <v>-0.56000000000000005</v>
      </c>
      <c r="HQ53" s="2">
        <v>2.33</v>
      </c>
      <c r="HR53" s="2">
        <v>2.33</v>
      </c>
      <c r="HT53" s="1">
        <v>79.200000000000074</v>
      </c>
      <c r="HU53" s="2">
        <v>0.31</v>
      </c>
      <c r="HV53" s="2">
        <v>3.39</v>
      </c>
      <c r="HW53" s="2">
        <v>1.85</v>
      </c>
      <c r="HX53" s="2">
        <v>4.0599999999999996</v>
      </c>
      <c r="HZ53" s="1">
        <v>154.61666666666648</v>
      </c>
      <c r="IA53" s="2">
        <v>7</v>
      </c>
      <c r="IB53" s="2">
        <v>5.14</v>
      </c>
      <c r="IC53" s="2">
        <f t="shared" si="51"/>
        <v>6.07</v>
      </c>
      <c r="ID53" s="2">
        <v>4.88</v>
      </c>
      <c r="IE53" s="2"/>
      <c r="IK53" s="1">
        <v>72.099999999999994</v>
      </c>
      <c r="IL53" s="2">
        <v>6.56</v>
      </c>
      <c r="IM53" s="2">
        <v>6.58</v>
      </c>
      <c r="IN53" s="9">
        <v>6.57</v>
      </c>
      <c r="IO53" s="2">
        <v>6.06</v>
      </c>
    </row>
    <row r="54" spans="2:256" x14ac:dyDescent="0.25">
      <c r="B54" s="11">
        <v>41409</v>
      </c>
      <c r="C54" s="2">
        <v>5.89</v>
      </c>
      <c r="D54" s="2">
        <v>5.3</v>
      </c>
      <c r="G54" s="34">
        <v>40892</v>
      </c>
      <c r="H54" s="32">
        <v>477</v>
      </c>
      <c r="I54" s="34"/>
      <c r="J54" s="32"/>
      <c r="CB54" s="4"/>
      <c r="CI54"/>
      <c r="DQ54" s="8">
        <v>152.98333333333329</v>
      </c>
      <c r="DR54" s="2">
        <v>2.69</v>
      </c>
      <c r="DS54" s="2">
        <v>5.69</v>
      </c>
      <c r="DT54" s="2">
        <f t="shared" si="41"/>
        <v>3.0000000000000004</v>
      </c>
      <c r="DU54" s="2">
        <f t="shared" si="42"/>
        <v>4.1900000000000004</v>
      </c>
      <c r="DX54"/>
      <c r="EI54" s="1">
        <v>153.25</v>
      </c>
      <c r="EJ54" s="2">
        <v>2.94</v>
      </c>
      <c r="EK54" s="2">
        <v>5.88</v>
      </c>
      <c r="EL54" s="1">
        <v>2.94</v>
      </c>
      <c r="EM54" s="2">
        <v>4.41</v>
      </c>
      <c r="FG54" s="1">
        <v>75.133333333333297</v>
      </c>
      <c r="FH54" s="2">
        <v>1</v>
      </c>
      <c r="FI54" s="2">
        <v>4.24</v>
      </c>
      <c r="FJ54" s="2">
        <f t="shared" si="43"/>
        <v>3.24</v>
      </c>
      <c r="FK54" s="2">
        <f t="shared" si="44"/>
        <v>2.62</v>
      </c>
      <c r="FM54" s="1">
        <v>70.983333333333292</v>
      </c>
      <c r="FN54" s="2">
        <v>-0.06</v>
      </c>
      <c r="FO54" s="2">
        <v>2.92</v>
      </c>
      <c r="FP54" s="2">
        <v>2.98</v>
      </c>
      <c r="FQ54" s="2">
        <f t="shared" si="45"/>
        <v>1.43</v>
      </c>
      <c r="FS54" s="1">
        <v>69.483333333333377</v>
      </c>
      <c r="FT54" s="2">
        <v>0.06</v>
      </c>
      <c r="FU54" s="2">
        <v>3.23</v>
      </c>
      <c r="FV54" s="2">
        <v>3.17</v>
      </c>
      <c r="FW54" s="2">
        <f t="shared" si="46"/>
        <v>1.645</v>
      </c>
      <c r="FY54" s="1">
        <v>71.499999999999829</v>
      </c>
      <c r="FZ54" s="2">
        <v>0.31</v>
      </c>
      <c r="GA54" s="2">
        <v>3.51</v>
      </c>
      <c r="GB54" s="2">
        <f t="shared" si="47"/>
        <v>3.1999999999999997</v>
      </c>
      <c r="GC54" s="2">
        <f t="shared" si="48"/>
        <v>1.91</v>
      </c>
      <c r="GK54" s="2">
        <v>98.883333324920386</v>
      </c>
      <c r="GL54" s="2">
        <v>7.56</v>
      </c>
      <c r="GM54" s="2">
        <v>7.76</v>
      </c>
      <c r="GN54" s="2">
        <f t="shared" si="49"/>
        <v>7.66</v>
      </c>
      <c r="HO54" s="19">
        <v>74.050000000000068</v>
      </c>
      <c r="HP54" s="2">
        <v>-0.63</v>
      </c>
      <c r="HQ54" s="2">
        <v>2.33</v>
      </c>
      <c r="HR54" s="2">
        <v>2.33</v>
      </c>
      <c r="HT54" s="1">
        <v>79.883333333333411</v>
      </c>
      <c r="HU54" s="2">
        <v>0.25</v>
      </c>
      <c r="HV54" s="2">
        <v>3.39</v>
      </c>
      <c r="HW54" s="2">
        <v>1.82</v>
      </c>
      <c r="HX54" s="2">
        <v>4.0599999999999996</v>
      </c>
      <c r="HZ54" s="1">
        <v>156.05000000000001</v>
      </c>
      <c r="IA54" s="2">
        <v>7.06</v>
      </c>
      <c r="IB54" s="2">
        <v>5.2</v>
      </c>
      <c r="IC54" s="2">
        <f t="shared" si="51"/>
        <v>6.13</v>
      </c>
      <c r="ID54" s="2">
        <v>4.8099999999999996</v>
      </c>
      <c r="IE54" s="2"/>
      <c r="IK54" s="1">
        <v>72.766666666666723</v>
      </c>
      <c r="IL54" s="2">
        <v>6.56</v>
      </c>
      <c r="IM54" s="2">
        <v>6.58</v>
      </c>
      <c r="IN54" s="9">
        <v>6.57</v>
      </c>
      <c r="IO54" s="2">
        <v>6.13</v>
      </c>
    </row>
    <row r="55" spans="2:256" x14ac:dyDescent="0.25">
      <c r="B55" s="11">
        <v>41438</v>
      </c>
      <c r="C55" s="2">
        <v>6.44</v>
      </c>
      <c r="D55" s="2">
        <v>5.8</v>
      </c>
      <c r="G55" s="50">
        <v>40923</v>
      </c>
      <c r="H55" s="25">
        <v>702</v>
      </c>
      <c r="I55" s="50"/>
      <c r="J55" s="25"/>
      <c r="CB55" s="4"/>
      <c r="CI55"/>
      <c r="DQ55" s="8">
        <v>154.35</v>
      </c>
      <c r="DR55" s="2">
        <v>2.63</v>
      </c>
      <c r="DS55" s="2">
        <v>5.69</v>
      </c>
      <c r="DT55" s="2">
        <f t="shared" si="41"/>
        <v>3.0600000000000005</v>
      </c>
      <c r="DU55" s="2">
        <f t="shared" si="42"/>
        <v>4.16</v>
      </c>
      <c r="DX55"/>
      <c r="EI55" s="1">
        <v>154.63333333333333</v>
      </c>
      <c r="EJ55" s="2">
        <v>2.88</v>
      </c>
      <c r="EK55" s="2">
        <v>5.88</v>
      </c>
      <c r="EL55" s="1">
        <v>3</v>
      </c>
      <c r="EM55" s="2">
        <v>4.38</v>
      </c>
      <c r="FG55" s="1">
        <v>75.799999999999855</v>
      </c>
      <c r="FH55" s="2">
        <v>1</v>
      </c>
      <c r="FI55" s="2">
        <v>4.18</v>
      </c>
      <c r="FJ55" s="2">
        <f t="shared" si="43"/>
        <v>3.1799999999999997</v>
      </c>
      <c r="FK55" s="2">
        <f t="shared" si="44"/>
        <v>2.59</v>
      </c>
      <c r="FM55" s="1">
        <v>71.633333333333397</v>
      </c>
      <c r="FN55" s="2">
        <v>-0.06</v>
      </c>
      <c r="FO55" s="2">
        <v>2.92</v>
      </c>
      <c r="FP55" s="2">
        <v>2.98</v>
      </c>
      <c r="FQ55" s="2">
        <f t="shared" si="45"/>
        <v>1.43</v>
      </c>
      <c r="FS55" s="1">
        <v>70.133333333333155</v>
      </c>
      <c r="FT55" s="2">
        <v>0.06</v>
      </c>
      <c r="FU55" s="2">
        <v>3.17</v>
      </c>
      <c r="FV55" s="2">
        <v>3.11</v>
      </c>
      <c r="FW55" s="2">
        <f t="shared" si="46"/>
        <v>1.615</v>
      </c>
      <c r="FY55" s="1">
        <v>72.1666666666667</v>
      </c>
      <c r="FZ55" s="2">
        <v>0.31</v>
      </c>
      <c r="GA55" s="2">
        <v>3.45</v>
      </c>
      <c r="GB55" s="2">
        <f t="shared" si="47"/>
        <v>3.14</v>
      </c>
      <c r="GC55" s="2">
        <f t="shared" si="48"/>
        <v>1.8800000000000001</v>
      </c>
      <c r="GK55" s="2">
        <v>99.766666665673256</v>
      </c>
      <c r="GL55" s="2">
        <v>7.56</v>
      </c>
      <c r="GM55" s="2">
        <v>7.83</v>
      </c>
      <c r="GN55" s="2">
        <f t="shared" si="49"/>
        <v>7.6950000000000003</v>
      </c>
      <c r="HO55" s="19">
        <v>74.733333333333405</v>
      </c>
      <c r="HP55" s="2">
        <v>-0.63</v>
      </c>
      <c r="HQ55" s="2">
        <v>2.33</v>
      </c>
      <c r="HR55" s="2">
        <v>2.33</v>
      </c>
      <c r="HT55" s="1">
        <v>80.616666666666745</v>
      </c>
      <c r="HU55" s="2">
        <v>0.25</v>
      </c>
      <c r="HV55" s="2">
        <v>3.33</v>
      </c>
      <c r="HW55" s="2">
        <v>1.79</v>
      </c>
      <c r="HX55" s="2">
        <v>4.0599999999999996</v>
      </c>
      <c r="HZ55" s="1">
        <v>157.46666666666675</v>
      </c>
      <c r="IA55" s="2">
        <v>7.06</v>
      </c>
      <c r="IB55" s="2">
        <v>5.2</v>
      </c>
      <c r="IC55" s="2">
        <f t="shared" si="51"/>
        <v>6.13</v>
      </c>
      <c r="ID55" s="2">
        <v>4.8099999999999996</v>
      </c>
      <c r="IE55" s="2"/>
      <c r="IK55" s="1">
        <v>73.466666666666669</v>
      </c>
      <c r="IL55" s="2">
        <v>6.56</v>
      </c>
      <c r="IM55" s="2">
        <v>6.58</v>
      </c>
      <c r="IN55" s="9">
        <v>6.57</v>
      </c>
      <c r="IO55" s="2">
        <v>6.13</v>
      </c>
    </row>
    <row r="56" spans="2:256" x14ac:dyDescent="0.25">
      <c r="B56" s="11">
        <v>41453</v>
      </c>
      <c r="C56" s="2">
        <v>6.88</v>
      </c>
      <c r="D56" s="2">
        <v>6.44</v>
      </c>
      <c r="G56" s="50">
        <v>40954</v>
      </c>
      <c r="H56" s="25">
        <v>748</v>
      </c>
      <c r="I56" s="50"/>
      <c r="J56" s="25"/>
      <c r="CB56" s="4"/>
      <c r="CI56"/>
      <c r="DQ56" s="8">
        <v>155.73333333333323</v>
      </c>
      <c r="DR56" s="2">
        <v>2.56</v>
      </c>
      <c r="DS56" s="2">
        <v>5.63</v>
      </c>
      <c r="DT56" s="2">
        <f t="shared" si="41"/>
        <v>3.07</v>
      </c>
      <c r="DU56" s="2">
        <f t="shared" si="42"/>
        <v>4.0949999999999998</v>
      </c>
      <c r="DX56"/>
      <c r="EI56" s="1">
        <v>156</v>
      </c>
      <c r="EJ56" s="2">
        <v>2.88</v>
      </c>
      <c r="EK56" s="2">
        <v>5.88</v>
      </c>
      <c r="EL56" s="1">
        <v>3</v>
      </c>
      <c r="EM56" s="2">
        <v>4.38</v>
      </c>
      <c r="FG56" s="1">
        <v>76.45</v>
      </c>
      <c r="FH56" s="2">
        <v>1</v>
      </c>
      <c r="FI56" s="2">
        <v>4.18</v>
      </c>
      <c r="FJ56" s="2">
        <f t="shared" si="43"/>
        <v>3.1799999999999997</v>
      </c>
      <c r="FK56" s="2">
        <f t="shared" si="44"/>
        <v>2.59</v>
      </c>
      <c r="FM56" s="1">
        <v>72.3</v>
      </c>
      <c r="FN56" s="2">
        <v>-0.13</v>
      </c>
      <c r="FO56" s="2">
        <v>2.86</v>
      </c>
      <c r="FP56" s="2">
        <v>2.99</v>
      </c>
      <c r="FQ56" s="2">
        <f t="shared" si="45"/>
        <v>1.365</v>
      </c>
      <c r="FS56" s="1">
        <v>70.78333333333326</v>
      </c>
      <c r="FT56" s="2">
        <v>0.06</v>
      </c>
      <c r="FU56" s="2">
        <v>3.17</v>
      </c>
      <c r="FV56" s="2">
        <v>3.11</v>
      </c>
      <c r="FW56" s="2">
        <f t="shared" si="46"/>
        <v>1.615</v>
      </c>
      <c r="FY56" s="1">
        <v>72.816666666666649</v>
      </c>
      <c r="FZ56" s="2">
        <v>0.31</v>
      </c>
      <c r="GA56" s="2">
        <v>3.45</v>
      </c>
      <c r="GB56" s="2">
        <f t="shared" si="47"/>
        <v>3.14</v>
      </c>
      <c r="GC56" s="2">
        <f t="shared" si="48"/>
        <v>1.8800000000000001</v>
      </c>
      <c r="GK56" s="2">
        <v>100.66666666651145</v>
      </c>
      <c r="GL56" s="2">
        <v>7.63</v>
      </c>
      <c r="GM56" s="2">
        <v>7.89</v>
      </c>
      <c r="GN56" s="2">
        <f t="shared" si="49"/>
        <v>7.76</v>
      </c>
      <c r="HO56" s="19">
        <v>75.399999999999949</v>
      </c>
      <c r="HP56" s="2">
        <v>-0.63</v>
      </c>
      <c r="HQ56" s="2">
        <v>2.2599999999999998</v>
      </c>
      <c r="HR56" s="2">
        <v>2.2599999999999998</v>
      </c>
      <c r="HT56" s="1">
        <v>81.35000000000008</v>
      </c>
      <c r="HU56" s="2">
        <v>0.25</v>
      </c>
      <c r="HV56" s="2">
        <v>3.33</v>
      </c>
      <c r="HW56" s="2">
        <v>1.79</v>
      </c>
      <c r="HX56" s="2">
        <v>4.13</v>
      </c>
      <c r="HZ56" s="1">
        <v>158.88333333333327</v>
      </c>
      <c r="IA56" s="2">
        <v>7.13</v>
      </c>
      <c r="IB56" s="2">
        <v>5.26</v>
      </c>
      <c r="IC56" s="2">
        <f t="shared" si="51"/>
        <v>6.1950000000000003</v>
      </c>
      <c r="ID56" s="2">
        <v>4.8099999999999996</v>
      </c>
      <c r="IE56" s="2"/>
      <c r="IK56" s="1">
        <v>74.133333333333383</v>
      </c>
      <c r="IL56" s="2">
        <v>6.56</v>
      </c>
      <c r="IM56" s="2">
        <v>6.51</v>
      </c>
      <c r="IN56" s="9">
        <v>6.5350000000000001</v>
      </c>
      <c r="IO56" s="2">
        <v>6.06</v>
      </c>
    </row>
    <row r="57" spans="2:256" x14ac:dyDescent="0.25">
      <c r="B57" s="11">
        <v>41465</v>
      </c>
      <c r="C57" s="2">
        <v>6.91</v>
      </c>
      <c r="D57" s="2">
        <v>6.44</v>
      </c>
      <c r="G57" s="50">
        <v>40983</v>
      </c>
      <c r="H57" s="25">
        <v>551</v>
      </c>
      <c r="I57" s="50"/>
      <c r="J57" s="25"/>
      <c r="CB57" s="4"/>
      <c r="CI57"/>
      <c r="DQ57" s="8">
        <v>157.1</v>
      </c>
      <c r="DR57" s="2">
        <v>2.44</v>
      </c>
      <c r="DS57" s="2">
        <v>5.44</v>
      </c>
      <c r="DT57" s="2">
        <f t="shared" si="41"/>
        <v>3.0000000000000004</v>
      </c>
      <c r="DU57" s="2">
        <f t="shared" si="42"/>
        <v>3.9400000000000004</v>
      </c>
      <c r="DX57"/>
      <c r="EI57" s="1">
        <v>157.38333333333327</v>
      </c>
      <c r="EJ57" s="2">
        <v>2.88</v>
      </c>
      <c r="EK57" s="2">
        <v>5.81</v>
      </c>
      <c r="EL57" s="1">
        <v>2.93</v>
      </c>
      <c r="EM57" s="2">
        <v>4.3449999999999998</v>
      </c>
      <c r="FG57" s="1">
        <v>77.100000000000065</v>
      </c>
      <c r="FH57" s="2">
        <v>1</v>
      </c>
      <c r="FI57" s="2">
        <v>4.18</v>
      </c>
      <c r="FJ57" s="2">
        <f t="shared" si="43"/>
        <v>3.1799999999999997</v>
      </c>
      <c r="FK57" s="2">
        <f t="shared" si="44"/>
        <v>2.59</v>
      </c>
      <c r="FM57" s="1">
        <v>72.949999999999889</v>
      </c>
      <c r="FN57" s="2">
        <v>-0.13</v>
      </c>
      <c r="FO57" s="2">
        <v>2.86</v>
      </c>
      <c r="FP57" s="2">
        <v>2.99</v>
      </c>
      <c r="FQ57" s="2">
        <f t="shared" si="45"/>
        <v>1.365</v>
      </c>
      <c r="FS57" s="1">
        <v>71.433333333333195</v>
      </c>
      <c r="FT57" s="2">
        <v>0</v>
      </c>
      <c r="FU57" s="2">
        <v>3.11</v>
      </c>
      <c r="FV57" s="2">
        <v>3.11</v>
      </c>
      <c r="FW57" s="2">
        <f t="shared" si="46"/>
        <v>1.5549999999999999</v>
      </c>
      <c r="FY57" s="1">
        <v>73.466666666666583</v>
      </c>
      <c r="FZ57" s="2">
        <v>0.31</v>
      </c>
      <c r="GA57" s="2">
        <v>3.45</v>
      </c>
      <c r="GB57" s="2">
        <f t="shared" si="47"/>
        <v>3.14</v>
      </c>
      <c r="GC57" s="2">
        <f t="shared" si="48"/>
        <v>1.8800000000000001</v>
      </c>
      <c r="GK57" s="2">
        <v>101.56666666734964</v>
      </c>
      <c r="GL57" s="2">
        <v>7.69</v>
      </c>
      <c r="GM57" s="2">
        <v>8.01</v>
      </c>
      <c r="GN57" s="2">
        <f t="shared" si="49"/>
        <v>7.85</v>
      </c>
      <c r="HO57" s="19">
        <v>76.100000000000065</v>
      </c>
      <c r="HP57" s="2">
        <v>-0.69</v>
      </c>
      <c r="HQ57" s="2">
        <v>2.2599999999999998</v>
      </c>
      <c r="HR57" s="2">
        <v>2.2599999999999998</v>
      </c>
      <c r="HT57" s="1">
        <v>82.083333333333428</v>
      </c>
      <c r="HU57" s="2">
        <v>0.25</v>
      </c>
      <c r="HV57" s="2">
        <v>3.33</v>
      </c>
      <c r="HW57" s="2">
        <v>1.79</v>
      </c>
      <c r="HX57" s="2">
        <v>4.0599999999999996</v>
      </c>
      <c r="HZ57" s="1">
        <v>160.31666666666672</v>
      </c>
      <c r="IA57" s="2">
        <v>7.19</v>
      </c>
      <c r="IB57" s="2">
        <v>5.33</v>
      </c>
      <c r="IC57" s="2">
        <f t="shared" si="51"/>
        <v>6.26</v>
      </c>
      <c r="ID57" s="2">
        <v>4.8099999999999996</v>
      </c>
      <c r="IE57" s="2"/>
      <c r="IK57" s="1">
        <v>74.79999999999994</v>
      </c>
      <c r="IL57" s="2">
        <v>6.56</v>
      </c>
      <c r="IM57" s="2">
        <v>6.58</v>
      </c>
      <c r="IN57" s="9">
        <v>6.57</v>
      </c>
      <c r="IO57" s="2">
        <v>6.06</v>
      </c>
    </row>
    <row r="58" spans="2:256" x14ac:dyDescent="0.25">
      <c r="B58" s="11">
        <v>41484</v>
      </c>
      <c r="C58" s="2">
        <v>6.94</v>
      </c>
      <c r="D58" s="2">
        <v>6.49</v>
      </c>
      <c r="G58" s="50">
        <v>41014</v>
      </c>
      <c r="H58" s="37">
        <v>394</v>
      </c>
      <c r="I58" s="50"/>
      <c r="J58" s="37"/>
      <c r="CB58" s="4"/>
      <c r="CI58"/>
      <c r="DQ58" s="8">
        <v>158.48333333333335</v>
      </c>
      <c r="DR58" s="2">
        <v>2.19</v>
      </c>
      <c r="DS58" s="2">
        <v>5.25</v>
      </c>
      <c r="DT58" s="2">
        <f t="shared" si="41"/>
        <v>3.06</v>
      </c>
      <c r="DU58" s="2">
        <f t="shared" si="42"/>
        <v>3.7199999999999998</v>
      </c>
      <c r="DX58"/>
      <c r="EI58" s="1">
        <v>158.76666666666671</v>
      </c>
      <c r="EJ58" s="2">
        <v>2.88</v>
      </c>
      <c r="EK58" s="2">
        <v>5.81</v>
      </c>
      <c r="EL58" s="1">
        <v>2.93</v>
      </c>
      <c r="EM58" s="2">
        <v>4.3449999999999998</v>
      </c>
      <c r="FG58" s="1">
        <v>77.75</v>
      </c>
      <c r="FH58" s="2">
        <v>0.94</v>
      </c>
      <c r="FI58" s="2">
        <v>4.12</v>
      </c>
      <c r="FJ58" s="2">
        <f t="shared" si="43"/>
        <v>3.18</v>
      </c>
      <c r="FK58" s="2">
        <f t="shared" si="44"/>
        <v>2.5300000000000002</v>
      </c>
      <c r="FM58" s="1">
        <v>73.616666666666774</v>
      </c>
      <c r="FN58" s="2">
        <v>-0.13</v>
      </c>
      <c r="FO58" s="2">
        <v>2.86</v>
      </c>
      <c r="FP58" s="2">
        <v>2.99</v>
      </c>
      <c r="FQ58" s="2">
        <f t="shared" si="45"/>
        <v>1.365</v>
      </c>
      <c r="FS58" s="1">
        <v>72.0833333333333</v>
      </c>
      <c r="FT58" s="2">
        <v>0</v>
      </c>
      <c r="FU58" s="2">
        <v>3.11</v>
      </c>
      <c r="FV58" s="2">
        <v>3.11</v>
      </c>
      <c r="FW58" s="2">
        <f t="shared" si="46"/>
        <v>1.5549999999999999</v>
      </c>
      <c r="FY58" s="1">
        <v>74.116666666666532</v>
      </c>
      <c r="FZ58" s="2">
        <v>0.31</v>
      </c>
      <c r="GA58" s="2">
        <v>3.45</v>
      </c>
      <c r="GB58" s="2">
        <f t="shared" si="47"/>
        <v>3.14</v>
      </c>
      <c r="GC58" s="2">
        <f t="shared" si="48"/>
        <v>1.8800000000000001</v>
      </c>
      <c r="GK58" s="2">
        <v>102.46666666818783</v>
      </c>
      <c r="GL58" s="2">
        <v>7.75</v>
      </c>
      <c r="GM58" s="2">
        <v>8.08</v>
      </c>
      <c r="GN58" s="2">
        <f t="shared" si="49"/>
        <v>7.915</v>
      </c>
      <c r="HO58" s="19">
        <v>76.766666666666623</v>
      </c>
      <c r="HP58" s="2">
        <v>-0.69</v>
      </c>
      <c r="HQ58" s="2">
        <v>2.2000000000000002</v>
      </c>
      <c r="HR58" s="2">
        <v>2.2000000000000002</v>
      </c>
      <c r="HT58" s="1">
        <v>82.75</v>
      </c>
      <c r="HU58" s="2">
        <v>0.25</v>
      </c>
      <c r="HV58" s="2">
        <v>3.33</v>
      </c>
      <c r="HW58" s="2">
        <v>1.79</v>
      </c>
      <c r="HX58" s="2">
        <v>4.0599999999999996</v>
      </c>
      <c r="HZ58" s="1">
        <v>161.73333333333323</v>
      </c>
      <c r="IA58" s="2">
        <v>7.19</v>
      </c>
      <c r="IB58" s="2">
        <v>5.33</v>
      </c>
      <c r="IC58" s="2">
        <f t="shared" si="51"/>
        <v>6.26</v>
      </c>
      <c r="ID58" s="2">
        <v>4.8099999999999996</v>
      </c>
      <c r="IE58" s="2"/>
      <c r="IK58" s="1">
        <v>75.466666666666654</v>
      </c>
      <c r="IL58" s="2">
        <v>6.56</v>
      </c>
      <c r="IM58" s="2">
        <v>6.58</v>
      </c>
      <c r="IN58" s="9">
        <v>6.57</v>
      </c>
      <c r="IO58" s="2">
        <v>6.06</v>
      </c>
    </row>
    <row r="59" spans="2:256" x14ac:dyDescent="0.25">
      <c r="B59" s="11">
        <v>41497</v>
      </c>
      <c r="C59" s="2">
        <v>7</v>
      </c>
      <c r="D59" s="2">
        <v>6.58</v>
      </c>
      <c r="G59" s="50">
        <v>41044</v>
      </c>
      <c r="H59" s="25">
        <v>118</v>
      </c>
      <c r="DX59" s="8">
        <v>159.85</v>
      </c>
      <c r="DY59" s="2">
        <v>2.06</v>
      </c>
      <c r="DZ59" s="2">
        <v>5.0599999999999996</v>
      </c>
      <c r="EA59" s="2">
        <f t="shared" ref="EA59:EA72" si="52">DZ59-DY59</f>
        <v>2.9999999999999996</v>
      </c>
      <c r="EB59" s="2">
        <f t="shared" ref="EB59:EB102" si="53">AVERAGE(DY59:DZ59)</f>
        <v>3.5599999999999996</v>
      </c>
      <c r="EP59" s="1">
        <v>160.13333333333338</v>
      </c>
      <c r="EQ59" s="2">
        <v>2.88</v>
      </c>
      <c r="ER59" s="2">
        <v>5.75</v>
      </c>
      <c r="ES59" s="1">
        <v>2.87</v>
      </c>
      <c r="ET59" s="2">
        <v>4.3150000000000004</v>
      </c>
      <c r="FN59" s="1">
        <v>78.399999999999949</v>
      </c>
      <c r="FO59" s="2">
        <v>0.94</v>
      </c>
      <c r="FP59" s="2">
        <v>4.12</v>
      </c>
      <c r="FQ59" s="2">
        <f t="shared" ref="FQ59:FQ65" si="54">FP59-FO59</f>
        <v>3.18</v>
      </c>
      <c r="FR59" s="2">
        <f t="shared" ref="FR59:FR102" si="55">AVERAGE(FO59:FP59)</f>
        <v>2.5300000000000002</v>
      </c>
      <c r="FT59" s="1">
        <v>74.283333333333331</v>
      </c>
      <c r="FU59" s="2">
        <v>-0.13</v>
      </c>
      <c r="FV59" s="2">
        <v>2.8</v>
      </c>
      <c r="FW59" s="2">
        <v>2.93</v>
      </c>
      <c r="FX59" s="2">
        <f t="shared" ref="FX59:FX74" si="56">AVERAGE(FU59:FV59)</f>
        <v>1.335</v>
      </c>
      <c r="FZ59" s="1">
        <v>72.733333333333093</v>
      </c>
      <c r="GA59" s="2">
        <v>0</v>
      </c>
      <c r="GB59" s="2">
        <v>3.11</v>
      </c>
      <c r="GC59" s="2">
        <v>3.11</v>
      </c>
      <c r="GD59" s="2">
        <f t="shared" ref="GD59:GD90" si="57">AVERAGE(GA59:GB59)</f>
        <v>1.5549999999999999</v>
      </c>
      <c r="GF59" s="1">
        <v>74.766666666666623</v>
      </c>
      <c r="GG59" s="2">
        <v>0.25</v>
      </c>
      <c r="GH59" s="2">
        <v>3.45</v>
      </c>
      <c r="GI59" s="2">
        <f t="shared" ref="GI59:GI75" si="58">GH59-GG59</f>
        <v>3.2</v>
      </c>
      <c r="GJ59" s="2">
        <f t="shared" ref="GJ59:GJ75" si="59">AVERAGE(GG59:GH59)</f>
        <v>1.85</v>
      </c>
      <c r="GR59" s="2">
        <v>103.36666665854864</v>
      </c>
      <c r="GS59" s="2">
        <v>7.81</v>
      </c>
      <c r="GT59" s="2">
        <v>8.14</v>
      </c>
      <c r="GU59" s="2">
        <f t="shared" ref="GU59:GU84" si="60">AVERAGE(GS59:GT59)</f>
        <v>7.9749999999999996</v>
      </c>
      <c r="HV59" s="19">
        <v>77.450000000000117</v>
      </c>
      <c r="HW59" s="2">
        <v>-0.69</v>
      </c>
      <c r="HX59" s="2">
        <v>2.2599999999999998</v>
      </c>
      <c r="HY59" s="2">
        <v>2.2599999999999998</v>
      </c>
      <c r="IA59" s="1">
        <v>83.516666666666723</v>
      </c>
      <c r="IB59" s="2">
        <v>0.25</v>
      </c>
      <c r="IC59" s="2">
        <v>3.26</v>
      </c>
      <c r="ID59" s="2">
        <v>1.7549999999999999</v>
      </c>
      <c r="IE59" s="2">
        <v>4.13</v>
      </c>
      <c r="IG59" s="1">
        <v>163.15</v>
      </c>
      <c r="IH59" s="2">
        <v>7.31</v>
      </c>
      <c r="II59" s="2">
        <v>5.39</v>
      </c>
      <c r="IJ59" s="2">
        <f t="shared" ref="IJ59:IJ69" si="61">AVERAGE(IH59:II59)</f>
        <v>6.35</v>
      </c>
      <c r="IK59" s="2">
        <v>4.8099999999999996</v>
      </c>
      <c r="IL59" s="2"/>
      <c r="IR59" s="1">
        <v>76.133333333333383</v>
      </c>
      <c r="IS59" s="2">
        <v>6.56</v>
      </c>
      <c r="IT59" s="2">
        <v>6.58</v>
      </c>
      <c r="IU59" s="9">
        <v>6.57</v>
      </c>
      <c r="IV59" s="2">
        <v>6.06</v>
      </c>
    </row>
    <row r="60" spans="2:256" x14ac:dyDescent="0.25">
      <c r="B60" s="11">
        <v>41531</v>
      </c>
      <c r="C60" s="2">
        <v>6.63</v>
      </c>
      <c r="D60" s="2">
        <v>5.9</v>
      </c>
      <c r="G60" s="50">
        <v>41075</v>
      </c>
      <c r="H60" s="25">
        <v>15</v>
      </c>
      <c r="DX60" s="8">
        <v>161.23333333333323</v>
      </c>
      <c r="DY60" s="2">
        <v>1.94</v>
      </c>
      <c r="DZ60" s="2">
        <v>4.9400000000000004</v>
      </c>
      <c r="EA60" s="2">
        <f t="shared" si="52"/>
        <v>3.0000000000000004</v>
      </c>
      <c r="EB60" s="2">
        <f t="shared" si="53"/>
        <v>3.4400000000000004</v>
      </c>
      <c r="EP60" s="1">
        <v>161.51666666666665</v>
      </c>
      <c r="EQ60" s="2">
        <v>2.81</v>
      </c>
      <c r="ER60" s="2">
        <v>5.75</v>
      </c>
      <c r="ES60" s="1">
        <v>2.94</v>
      </c>
      <c r="ET60" s="2">
        <v>4.28</v>
      </c>
      <c r="FN60" s="1">
        <v>79.066666666666663</v>
      </c>
      <c r="FO60" s="2">
        <v>0.94</v>
      </c>
      <c r="FP60" s="2">
        <v>4.12</v>
      </c>
      <c r="FQ60" s="2">
        <f t="shared" si="54"/>
        <v>3.18</v>
      </c>
      <c r="FR60" s="2">
        <f t="shared" si="55"/>
        <v>2.5300000000000002</v>
      </c>
      <c r="FT60" s="1">
        <v>74.933333333333266</v>
      </c>
      <c r="FU60" s="2">
        <v>-0.19</v>
      </c>
      <c r="FV60" s="2">
        <v>2.8</v>
      </c>
      <c r="FW60" s="2">
        <v>2.99</v>
      </c>
      <c r="FX60" s="2">
        <f t="shared" si="56"/>
        <v>1.3049999999999999</v>
      </c>
      <c r="FZ60" s="1">
        <v>73.383333333333184</v>
      </c>
      <c r="GA60" s="2">
        <v>0</v>
      </c>
      <c r="GB60" s="2">
        <v>3.05</v>
      </c>
      <c r="GC60" s="2">
        <v>3.05</v>
      </c>
      <c r="GD60" s="2">
        <f t="shared" si="57"/>
        <v>1.5249999999999999</v>
      </c>
      <c r="GF60" s="1">
        <v>75.416666666666728</v>
      </c>
      <c r="GG60" s="2">
        <v>0.25</v>
      </c>
      <c r="GH60" s="2">
        <v>3.45</v>
      </c>
      <c r="GI60" s="2">
        <f t="shared" si="58"/>
        <v>3.2</v>
      </c>
      <c r="GJ60" s="2">
        <f t="shared" si="59"/>
        <v>1.85</v>
      </c>
      <c r="GR60" s="2">
        <v>104.26666665938683</v>
      </c>
      <c r="GS60" s="2">
        <v>7.88</v>
      </c>
      <c r="GT60" s="2">
        <v>8.1999999999999993</v>
      </c>
      <c r="GU60" s="2">
        <f t="shared" si="60"/>
        <v>8.0399999999999991</v>
      </c>
      <c r="HV60" s="19">
        <v>78.116666666666674</v>
      </c>
      <c r="HW60" s="2">
        <v>-0.69</v>
      </c>
      <c r="HX60" s="2">
        <v>2.2000000000000002</v>
      </c>
      <c r="HY60" s="2">
        <v>2.2000000000000002</v>
      </c>
      <c r="IA60" s="1">
        <v>84.233333333333292</v>
      </c>
      <c r="IB60" s="2">
        <v>0.19</v>
      </c>
      <c r="IC60" s="2">
        <v>3.26</v>
      </c>
      <c r="ID60" s="2">
        <v>1.7250000000000001</v>
      </c>
      <c r="IE60" s="2">
        <v>4.13</v>
      </c>
      <c r="IG60" s="1">
        <v>164.58333333333337</v>
      </c>
      <c r="IH60" s="2">
        <v>7.38</v>
      </c>
      <c r="II60" s="2">
        <v>5.39</v>
      </c>
      <c r="IJ60" s="2">
        <f t="shared" si="61"/>
        <v>6.3849999999999998</v>
      </c>
      <c r="IK60" s="2">
        <v>4.88</v>
      </c>
      <c r="IL60" s="2"/>
      <c r="IR60" s="1">
        <v>76.79999999999994</v>
      </c>
      <c r="IS60" s="2">
        <v>6.56</v>
      </c>
      <c r="IT60" s="2">
        <v>6.58</v>
      </c>
      <c r="IU60" s="9">
        <v>6.57</v>
      </c>
      <c r="IV60" s="2">
        <v>6.13</v>
      </c>
    </row>
    <row r="61" spans="2:256" x14ac:dyDescent="0.25">
      <c r="B61" s="11">
        <v>41558</v>
      </c>
      <c r="C61" s="2">
        <v>6.06</v>
      </c>
      <c r="D61" s="2">
        <v>5.5</v>
      </c>
      <c r="G61" s="50">
        <v>41105</v>
      </c>
      <c r="H61" s="25">
        <v>0</v>
      </c>
      <c r="DX61" s="8">
        <v>162.61666666666667</v>
      </c>
      <c r="DY61" s="2">
        <v>1.88</v>
      </c>
      <c r="DZ61" s="2">
        <v>4.88</v>
      </c>
      <c r="EA61" s="2">
        <f t="shared" si="52"/>
        <v>3</v>
      </c>
      <c r="EB61" s="2">
        <f t="shared" si="53"/>
        <v>3.38</v>
      </c>
      <c r="EP61" s="1">
        <v>162.88333333333333</v>
      </c>
      <c r="EQ61" s="2">
        <v>2.81</v>
      </c>
      <c r="ER61" s="2">
        <v>5.69</v>
      </c>
      <c r="ES61" s="1">
        <v>2.88</v>
      </c>
      <c r="ET61" s="2">
        <v>4.25</v>
      </c>
      <c r="FN61" s="1">
        <v>79.716666666666768</v>
      </c>
      <c r="FO61" s="2">
        <v>0.94</v>
      </c>
      <c r="FP61" s="2">
        <v>4.12</v>
      </c>
      <c r="FQ61" s="2">
        <f t="shared" si="54"/>
        <v>3.18</v>
      </c>
      <c r="FR61" s="2">
        <f t="shared" si="55"/>
        <v>2.5300000000000002</v>
      </c>
      <c r="FT61" s="1">
        <v>75.599999999999994</v>
      </c>
      <c r="FU61" s="2">
        <v>-0.19</v>
      </c>
      <c r="FV61" s="2">
        <v>2.73</v>
      </c>
      <c r="FW61" s="2">
        <v>2.92</v>
      </c>
      <c r="FX61" s="2">
        <f t="shared" si="56"/>
        <v>1.27</v>
      </c>
      <c r="FZ61" s="1">
        <v>74.033333333333289</v>
      </c>
      <c r="GA61" s="2">
        <v>-0.06</v>
      </c>
      <c r="GB61" s="2">
        <v>3.05</v>
      </c>
      <c r="GC61" s="2">
        <v>3.11</v>
      </c>
      <c r="GD61" s="2">
        <f t="shared" si="57"/>
        <v>1.4949999999999999</v>
      </c>
      <c r="GF61" s="1">
        <v>76.083333333333286</v>
      </c>
      <c r="GG61" s="2">
        <v>0.25</v>
      </c>
      <c r="GH61" s="2">
        <v>3.39</v>
      </c>
      <c r="GI61" s="2">
        <f t="shared" si="58"/>
        <v>3.14</v>
      </c>
      <c r="GJ61" s="2">
        <f t="shared" si="59"/>
        <v>1.82</v>
      </c>
      <c r="GR61" s="2">
        <v>105.16666666022502</v>
      </c>
      <c r="GS61" s="2">
        <v>7.94</v>
      </c>
      <c r="GT61" s="2">
        <v>8.26</v>
      </c>
      <c r="GU61" s="2">
        <f t="shared" si="60"/>
        <v>8.1</v>
      </c>
      <c r="HV61" s="19">
        <v>78.783333333333388</v>
      </c>
      <c r="HW61" s="2">
        <v>-0.69</v>
      </c>
      <c r="HX61" s="2">
        <v>2.2000000000000002</v>
      </c>
      <c r="HY61" s="2">
        <v>2.2000000000000002</v>
      </c>
      <c r="IA61" s="1">
        <v>84.966666666666626</v>
      </c>
      <c r="IB61" s="2">
        <v>0.19</v>
      </c>
      <c r="IC61" s="2">
        <v>3.26</v>
      </c>
      <c r="ID61" s="2">
        <v>1.7250000000000001</v>
      </c>
      <c r="IE61" s="2">
        <v>4.13</v>
      </c>
      <c r="IG61" s="1">
        <v>166</v>
      </c>
      <c r="IH61" s="2">
        <v>7.5</v>
      </c>
      <c r="II61" s="2">
        <v>5.45</v>
      </c>
      <c r="IJ61" s="2">
        <f t="shared" si="61"/>
        <v>6.4749999999999996</v>
      </c>
      <c r="IK61" s="2">
        <v>4.88</v>
      </c>
      <c r="IL61" s="2"/>
      <c r="IR61" s="1">
        <v>77.466666666666654</v>
      </c>
      <c r="IS61" s="2">
        <v>6.56</v>
      </c>
      <c r="IT61" s="2">
        <v>6.58</v>
      </c>
      <c r="IU61" s="9">
        <v>6.57</v>
      </c>
      <c r="IV61" s="2">
        <v>6.06</v>
      </c>
    </row>
    <row r="62" spans="2:256" x14ac:dyDescent="0.25">
      <c r="B62" s="11">
        <v>41592</v>
      </c>
      <c r="C62" s="2">
        <v>5.25</v>
      </c>
      <c r="D62" s="2">
        <v>4.7</v>
      </c>
      <c r="G62" s="50">
        <v>41136</v>
      </c>
      <c r="H62" s="25">
        <v>6</v>
      </c>
      <c r="DX62" s="8">
        <v>163.98333333333335</v>
      </c>
      <c r="DY62" s="2">
        <v>1.81</v>
      </c>
      <c r="DZ62" s="2">
        <v>4.8099999999999996</v>
      </c>
      <c r="EA62" s="2">
        <f t="shared" si="52"/>
        <v>2.9999999999999996</v>
      </c>
      <c r="EB62" s="2">
        <f t="shared" si="53"/>
        <v>3.3099999999999996</v>
      </c>
      <c r="EP62" s="1">
        <v>164.26666666666668</v>
      </c>
      <c r="EQ62" s="2">
        <v>2.75</v>
      </c>
      <c r="ER62" s="2">
        <v>5.69</v>
      </c>
      <c r="ES62" s="1">
        <v>2.94</v>
      </c>
      <c r="ET62" s="2">
        <v>4.22</v>
      </c>
      <c r="FN62" s="1">
        <v>80.366666666666703</v>
      </c>
      <c r="FO62" s="2">
        <v>0.94</v>
      </c>
      <c r="FP62" s="2">
        <v>4.12</v>
      </c>
      <c r="FQ62" s="2">
        <f t="shared" si="54"/>
        <v>3.18</v>
      </c>
      <c r="FR62" s="2">
        <f t="shared" si="55"/>
        <v>2.5300000000000002</v>
      </c>
      <c r="FT62" s="1">
        <v>76.249999999999929</v>
      </c>
      <c r="FU62" s="2">
        <v>-0.19</v>
      </c>
      <c r="FV62" s="2">
        <v>2.8</v>
      </c>
      <c r="FW62" s="2">
        <v>2.99</v>
      </c>
      <c r="FX62" s="2">
        <f t="shared" si="56"/>
        <v>1.3049999999999999</v>
      </c>
      <c r="FZ62" s="1">
        <v>74.683333333333223</v>
      </c>
      <c r="GA62" s="2">
        <v>-0.06</v>
      </c>
      <c r="GB62" s="2">
        <v>3.05</v>
      </c>
      <c r="GC62" s="2">
        <v>3.11</v>
      </c>
      <c r="GD62" s="2">
        <f t="shared" si="57"/>
        <v>1.4949999999999999</v>
      </c>
      <c r="GF62" s="1">
        <v>76.733333333333235</v>
      </c>
      <c r="GG62" s="2">
        <v>0.19</v>
      </c>
      <c r="GH62" s="2">
        <v>3.39</v>
      </c>
      <c r="GI62" s="2">
        <f t="shared" si="58"/>
        <v>3.2</v>
      </c>
      <c r="GJ62" s="2">
        <f t="shared" si="59"/>
        <v>1.79</v>
      </c>
      <c r="GR62" s="2">
        <v>106.05000000097789</v>
      </c>
      <c r="GS62" s="2">
        <v>7.94</v>
      </c>
      <c r="GT62" s="2">
        <v>8.33</v>
      </c>
      <c r="GU62" s="2">
        <f t="shared" si="60"/>
        <v>8.1349999999999998</v>
      </c>
      <c r="HV62" s="19">
        <v>79.450000000000102</v>
      </c>
      <c r="HW62" s="2">
        <v>-0.69</v>
      </c>
      <c r="HX62" s="2">
        <v>2.2000000000000002</v>
      </c>
      <c r="HY62" s="2">
        <v>2.2000000000000002</v>
      </c>
      <c r="IA62" s="1">
        <v>85.71666666666674</v>
      </c>
      <c r="IB62" s="2">
        <v>0.19</v>
      </c>
      <c r="IC62" s="2">
        <v>3.26</v>
      </c>
      <c r="ID62" s="2">
        <v>1.7250000000000001</v>
      </c>
      <c r="IE62" s="2">
        <v>4.13</v>
      </c>
      <c r="IG62" s="1">
        <v>167.43333333333334</v>
      </c>
      <c r="IH62" s="2">
        <v>7.56</v>
      </c>
      <c r="II62" s="2">
        <v>5.45</v>
      </c>
      <c r="IJ62" s="2">
        <f t="shared" si="61"/>
        <v>6.5049999999999999</v>
      </c>
      <c r="IK62" s="2">
        <v>4.88</v>
      </c>
      <c r="IL62" s="2"/>
      <c r="IR62" s="1">
        <v>78.150000000000006</v>
      </c>
      <c r="IS62" s="2">
        <v>6.56</v>
      </c>
      <c r="IT62" s="2">
        <v>6.58</v>
      </c>
      <c r="IU62" s="9">
        <v>6.57</v>
      </c>
      <c r="IV62" s="2">
        <v>6.13</v>
      </c>
    </row>
    <row r="63" spans="2:256" x14ac:dyDescent="0.25">
      <c r="B63" s="11">
        <v>41623</v>
      </c>
      <c r="C63" s="2">
        <v>4.71</v>
      </c>
      <c r="D63" s="2">
        <v>4.3</v>
      </c>
      <c r="G63" s="50">
        <v>41167</v>
      </c>
      <c r="H63" s="25">
        <v>117</v>
      </c>
      <c r="DX63" s="8">
        <v>165.36666666666662</v>
      </c>
      <c r="DY63" s="2">
        <v>1.75</v>
      </c>
      <c r="DZ63" s="2">
        <v>4.75</v>
      </c>
      <c r="EA63" s="2">
        <f t="shared" si="52"/>
        <v>3</v>
      </c>
      <c r="EB63" s="2">
        <f t="shared" si="53"/>
        <v>3.25</v>
      </c>
      <c r="EP63" s="1">
        <v>165.63333333333327</v>
      </c>
      <c r="EQ63" s="2">
        <v>2.75</v>
      </c>
      <c r="ER63" s="2">
        <v>5.63</v>
      </c>
      <c r="ES63" s="1">
        <v>2.88</v>
      </c>
      <c r="ET63" s="2">
        <v>4.1900000000000004</v>
      </c>
      <c r="FN63" s="1">
        <v>81.016666666666652</v>
      </c>
      <c r="FO63" s="2">
        <v>0.94</v>
      </c>
      <c r="FP63" s="2">
        <v>4.0599999999999996</v>
      </c>
      <c r="FQ63" s="2">
        <f t="shared" si="54"/>
        <v>3.1199999999999997</v>
      </c>
      <c r="FR63" s="2">
        <f t="shared" si="55"/>
        <v>2.5</v>
      </c>
      <c r="FT63" s="1">
        <v>76.916666666666643</v>
      </c>
      <c r="FU63" s="2">
        <v>-0.19</v>
      </c>
      <c r="FV63" s="2">
        <v>2.8</v>
      </c>
      <c r="FW63" s="2">
        <v>2.99</v>
      </c>
      <c r="FX63" s="2">
        <f t="shared" si="56"/>
        <v>1.3049999999999999</v>
      </c>
      <c r="FZ63" s="1">
        <v>75.333333333333329</v>
      </c>
      <c r="GA63" s="2">
        <v>-0.06</v>
      </c>
      <c r="GB63" s="2">
        <v>2.98</v>
      </c>
      <c r="GC63" s="2">
        <v>3.04</v>
      </c>
      <c r="GD63" s="2">
        <f t="shared" si="57"/>
        <v>1.46</v>
      </c>
      <c r="GF63" s="1">
        <v>77.383333333333326</v>
      </c>
      <c r="GG63" s="2">
        <v>0.25</v>
      </c>
      <c r="GH63" s="2">
        <v>3.39</v>
      </c>
      <c r="GI63" s="2">
        <f t="shared" si="58"/>
        <v>3.14</v>
      </c>
      <c r="GJ63" s="2">
        <f t="shared" si="59"/>
        <v>1.82</v>
      </c>
      <c r="GR63" s="2">
        <v>106.9499999913387</v>
      </c>
      <c r="GS63" s="2">
        <v>8</v>
      </c>
      <c r="GT63" s="2">
        <v>8.39</v>
      </c>
      <c r="GU63" s="2">
        <f t="shared" si="60"/>
        <v>8.1950000000000003</v>
      </c>
      <c r="HV63" s="19">
        <v>80.133333333333283</v>
      </c>
      <c r="HW63" s="2">
        <v>-0.69</v>
      </c>
      <c r="HX63" s="2">
        <v>2.2000000000000002</v>
      </c>
      <c r="HY63" s="2">
        <v>2.2000000000000002</v>
      </c>
      <c r="IA63" s="1">
        <v>86.383333333333468</v>
      </c>
      <c r="IB63" s="2">
        <v>0.19</v>
      </c>
      <c r="IC63" s="2">
        <v>3.2</v>
      </c>
      <c r="ID63" s="2">
        <v>1.6950000000000001</v>
      </c>
      <c r="IE63" s="2">
        <v>4.13</v>
      </c>
      <c r="IG63" s="1">
        <v>168.85</v>
      </c>
      <c r="IH63" s="2">
        <v>7.69</v>
      </c>
      <c r="II63" s="2">
        <v>5.51</v>
      </c>
      <c r="IJ63" s="2">
        <f t="shared" si="61"/>
        <v>6.6</v>
      </c>
      <c r="IK63" s="2">
        <v>4.88</v>
      </c>
      <c r="IL63" s="2"/>
      <c r="IR63" s="1">
        <v>78.816666666666706</v>
      </c>
      <c r="IS63" s="2">
        <v>6.56</v>
      </c>
      <c r="IT63" s="2">
        <v>6.58</v>
      </c>
      <c r="IU63" s="9">
        <v>6.57</v>
      </c>
      <c r="IV63" s="2">
        <v>6.06</v>
      </c>
    </row>
    <row r="64" spans="2:256" x14ac:dyDescent="0.25">
      <c r="B64" s="11">
        <v>41647</v>
      </c>
      <c r="C64" s="2">
        <v>5</v>
      </c>
      <c r="D64" s="2">
        <v>4.4000000000000004</v>
      </c>
      <c r="G64" s="50">
        <v>41197</v>
      </c>
      <c r="H64" s="25">
        <v>351</v>
      </c>
      <c r="I64" s="37"/>
      <c r="DX64" s="8">
        <v>166.73333333333329</v>
      </c>
      <c r="DY64" s="2">
        <v>1.69</v>
      </c>
      <c r="DZ64" s="2">
        <v>4.75</v>
      </c>
      <c r="EA64" s="2">
        <f t="shared" si="52"/>
        <v>3.06</v>
      </c>
      <c r="EB64" s="2">
        <f t="shared" si="53"/>
        <v>3.2199999999999998</v>
      </c>
      <c r="EP64" s="1">
        <v>167.01666666666665</v>
      </c>
      <c r="EQ64" s="2">
        <v>2.69</v>
      </c>
      <c r="ER64" s="2">
        <v>5.56</v>
      </c>
      <c r="ES64" s="1">
        <v>2.87</v>
      </c>
      <c r="ET64" s="2">
        <v>4.125</v>
      </c>
      <c r="FN64" s="1">
        <v>81.933333333333408</v>
      </c>
      <c r="FO64" s="2">
        <v>0.88</v>
      </c>
      <c r="FP64" s="2">
        <v>4.0599999999999996</v>
      </c>
      <c r="FQ64" s="2">
        <f t="shared" si="54"/>
        <v>3.1799999999999997</v>
      </c>
      <c r="FR64" s="2">
        <f t="shared" si="55"/>
        <v>2.4699999999999998</v>
      </c>
      <c r="FT64" s="1">
        <v>77.599999999999994</v>
      </c>
      <c r="FU64" s="2">
        <v>-0.19</v>
      </c>
      <c r="FV64" s="2">
        <v>2.77</v>
      </c>
      <c r="FW64" s="2">
        <v>2.96</v>
      </c>
      <c r="FX64" s="2">
        <f t="shared" si="56"/>
        <v>1.29</v>
      </c>
      <c r="FZ64" s="1">
        <v>75.983333333333121</v>
      </c>
      <c r="GA64" s="2">
        <v>-0.06</v>
      </c>
      <c r="GB64" s="2">
        <v>3.05</v>
      </c>
      <c r="GC64" s="2">
        <v>3.11</v>
      </c>
      <c r="GD64" s="2">
        <f t="shared" si="57"/>
        <v>1.4949999999999999</v>
      </c>
      <c r="GF64" s="1">
        <v>78.033333333333431</v>
      </c>
      <c r="GG64" s="2">
        <v>0.19</v>
      </c>
      <c r="GH64" s="2">
        <v>3.33</v>
      </c>
      <c r="GI64" s="2">
        <f t="shared" si="58"/>
        <v>3.14</v>
      </c>
      <c r="GJ64" s="2">
        <f t="shared" si="59"/>
        <v>1.76</v>
      </c>
      <c r="GR64" s="2">
        <v>107.84999999217689</v>
      </c>
      <c r="GS64" s="2">
        <v>8.06</v>
      </c>
      <c r="GT64" s="2">
        <v>8.4499999999999993</v>
      </c>
      <c r="GU64" s="2">
        <f t="shared" si="60"/>
        <v>8.254999999999999</v>
      </c>
      <c r="HV64" s="19">
        <v>80.8</v>
      </c>
      <c r="HW64" s="2">
        <v>-0.75</v>
      </c>
      <c r="HX64" s="2">
        <v>2.14</v>
      </c>
      <c r="HY64" s="2">
        <v>2.14</v>
      </c>
      <c r="IA64" s="1">
        <v>87.1</v>
      </c>
      <c r="IB64" s="2">
        <v>0.19</v>
      </c>
      <c r="IC64" s="2">
        <v>3.2</v>
      </c>
      <c r="ID64" s="2">
        <v>1.6950000000000001</v>
      </c>
      <c r="IE64" s="2">
        <v>4.13</v>
      </c>
      <c r="IG64" s="1">
        <v>170.2833333333333</v>
      </c>
      <c r="IH64" s="2">
        <v>7.75</v>
      </c>
      <c r="II64" s="2">
        <v>5.58</v>
      </c>
      <c r="IJ64" s="2">
        <f t="shared" si="61"/>
        <v>6.665</v>
      </c>
      <c r="IK64" s="2">
        <v>4.88</v>
      </c>
      <c r="IL64" s="2"/>
      <c r="IR64" s="1">
        <v>79.48333333333342</v>
      </c>
      <c r="IS64" s="2">
        <v>6.56</v>
      </c>
      <c r="IT64" s="2">
        <v>6.58</v>
      </c>
      <c r="IU64" s="9">
        <v>6.57</v>
      </c>
      <c r="IV64" s="2">
        <v>6.06</v>
      </c>
    </row>
    <row r="65" spans="2:256" x14ac:dyDescent="0.25">
      <c r="B65" s="11">
        <v>41654</v>
      </c>
      <c r="C65" s="2">
        <v>3.81</v>
      </c>
      <c r="D65" s="2">
        <v>3.4</v>
      </c>
      <c r="G65" s="50">
        <v>41228</v>
      </c>
      <c r="H65" s="25">
        <v>428</v>
      </c>
      <c r="I65" s="37"/>
      <c r="DX65" s="8">
        <v>168.11666666666679</v>
      </c>
      <c r="DY65" s="2">
        <v>1.75</v>
      </c>
      <c r="DZ65" s="2">
        <v>4.6900000000000004</v>
      </c>
      <c r="EA65" s="2">
        <f t="shared" si="52"/>
        <v>2.9400000000000004</v>
      </c>
      <c r="EB65" s="2">
        <f t="shared" si="53"/>
        <v>3.22</v>
      </c>
      <c r="EP65" s="1">
        <v>168.4</v>
      </c>
      <c r="EQ65" s="2">
        <v>2.69</v>
      </c>
      <c r="ER65" s="2">
        <v>5.56</v>
      </c>
      <c r="ES65" s="1">
        <v>2.87</v>
      </c>
      <c r="ET65" s="2">
        <v>4.125</v>
      </c>
      <c r="FN65" s="1">
        <v>82.583333333333343</v>
      </c>
      <c r="FO65" s="2">
        <v>0.94</v>
      </c>
      <c r="FP65" s="2">
        <v>4.0599999999999996</v>
      </c>
      <c r="FQ65" s="2">
        <f t="shared" si="54"/>
        <v>3.1199999999999997</v>
      </c>
      <c r="FR65" s="2">
        <f t="shared" si="55"/>
        <v>2.5</v>
      </c>
      <c r="FT65" s="1">
        <v>78.233333333333306</v>
      </c>
      <c r="FU65" s="2">
        <v>-0.19</v>
      </c>
      <c r="FV65" s="2">
        <v>2.73</v>
      </c>
      <c r="FW65" s="2">
        <v>2.92</v>
      </c>
      <c r="FX65" s="2">
        <f t="shared" si="56"/>
        <v>1.27</v>
      </c>
      <c r="FZ65" s="1">
        <v>76.633333333333212</v>
      </c>
      <c r="GA65" s="2">
        <v>-0.06</v>
      </c>
      <c r="GB65" s="2">
        <v>2.98</v>
      </c>
      <c r="GC65" s="2">
        <v>3.04</v>
      </c>
      <c r="GD65" s="2">
        <f t="shared" si="57"/>
        <v>1.46</v>
      </c>
      <c r="GF65" s="1">
        <v>78.7</v>
      </c>
      <c r="GG65" s="2">
        <v>0.19</v>
      </c>
      <c r="GH65" s="2">
        <v>3.33</v>
      </c>
      <c r="GI65" s="2">
        <f t="shared" si="58"/>
        <v>3.14</v>
      </c>
      <c r="GJ65" s="2">
        <f t="shared" si="59"/>
        <v>1.76</v>
      </c>
      <c r="GR65" s="2">
        <v>108.74999999301508</v>
      </c>
      <c r="GS65" s="2">
        <v>8.1300000000000008</v>
      </c>
      <c r="GT65" s="2">
        <v>8.58</v>
      </c>
      <c r="GU65" s="2">
        <f t="shared" si="60"/>
        <v>8.3550000000000004</v>
      </c>
      <c r="HV65" s="19">
        <v>81.483333333333334</v>
      </c>
      <c r="HW65" s="2">
        <v>-0.75</v>
      </c>
      <c r="HX65" s="2">
        <v>2.2000000000000002</v>
      </c>
      <c r="HY65" s="2">
        <v>2.2000000000000002</v>
      </c>
      <c r="IA65" s="1">
        <v>87.816666666666748</v>
      </c>
      <c r="IB65" s="2">
        <v>0.13</v>
      </c>
      <c r="IC65" s="2">
        <v>3.2</v>
      </c>
      <c r="ID65" s="2">
        <v>1.665</v>
      </c>
      <c r="IE65" s="2">
        <v>4.13</v>
      </c>
      <c r="IG65" s="1">
        <v>171.7</v>
      </c>
      <c r="IH65" s="2">
        <v>7.81</v>
      </c>
      <c r="II65" s="2">
        <v>5.64</v>
      </c>
      <c r="IJ65" s="2">
        <f t="shared" si="61"/>
        <v>6.7249999999999996</v>
      </c>
      <c r="IK65" s="2">
        <v>4.88</v>
      </c>
      <c r="IL65" s="2"/>
      <c r="IR65" s="1">
        <v>80.150000000000006</v>
      </c>
      <c r="IS65" s="2">
        <v>6.56</v>
      </c>
      <c r="IT65" s="2">
        <v>6.58</v>
      </c>
      <c r="IU65" s="9">
        <v>6.57</v>
      </c>
      <c r="IV65" s="2">
        <v>6.06</v>
      </c>
    </row>
    <row r="66" spans="2:256" x14ac:dyDescent="0.25">
      <c r="B66" s="11">
        <v>41684</v>
      </c>
      <c r="C66" s="2">
        <v>4.41</v>
      </c>
      <c r="D66" s="2">
        <v>4.3</v>
      </c>
      <c r="G66" s="50">
        <v>41258</v>
      </c>
      <c r="H66" s="25">
        <v>759</v>
      </c>
      <c r="I66" s="37"/>
      <c r="DX66" s="8">
        <v>170.96666666666675</v>
      </c>
      <c r="DY66" s="2">
        <v>1.69</v>
      </c>
      <c r="DZ66" s="2">
        <v>4.63</v>
      </c>
      <c r="EA66" s="2">
        <f t="shared" si="52"/>
        <v>2.94</v>
      </c>
      <c r="EB66" s="2">
        <f t="shared" si="53"/>
        <v>3.16</v>
      </c>
      <c r="EP66" s="1">
        <v>169.76666666666659</v>
      </c>
      <c r="EQ66" s="2">
        <v>2.69</v>
      </c>
      <c r="ER66" s="2">
        <v>5.5</v>
      </c>
      <c r="ES66" s="1">
        <v>2.81</v>
      </c>
      <c r="ET66" s="2">
        <v>4.0949999999999998</v>
      </c>
      <c r="FN66" s="1">
        <v>83.233333333333292</v>
      </c>
      <c r="FO66" s="2">
        <v>0.88</v>
      </c>
      <c r="FP66" s="2">
        <v>4.0599999999999996</v>
      </c>
      <c r="FQ66" s="2">
        <f t="shared" ref="FQ66:FQ102" si="62">FP66-FO66</f>
        <v>3.1799999999999997</v>
      </c>
      <c r="FR66" s="2">
        <f t="shared" si="55"/>
        <v>2.4699999999999998</v>
      </c>
      <c r="FT66" s="1">
        <v>78.916666666666643</v>
      </c>
      <c r="FU66" s="2">
        <v>-0.25</v>
      </c>
      <c r="FV66" s="2">
        <v>2.7</v>
      </c>
      <c r="FW66" s="2">
        <v>2.95</v>
      </c>
      <c r="FX66" s="2">
        <f t="shared" si="56"/>
        <v>1.2250000000000001</v>
      </c>
      <c r="FZ66" s="1">
        <v>77.283333333333317</v>
      </c>
      <c r="GA66" s="2">
        <v>-0.13</v>
      </c>
      <c r="GB66" s="2">
        <v>2.98</v>
      </c>
      <c r="GC66" s="2">
        <v>3.11</v>
      </c>
      <c r="GD66" s="2">
        <f t="shared" si="57"/>
        <v>1.425</v>
      </c>
      <c r="GF66" s="1">
        <v>79.366666666666703</v>
      </c>
      <c r="GG66" s="2">
        <v>0.19</v>
      </c>
      <c r="GH66" s="2">
        <v>3.33</v>
      </c>
      <c r="GI66" s="2">
        <f t="shared" si="58"/>
        <v>3.14</v>
      </c>
      <c r="GJ66" s="2">
        <f t="shared" si="59"/>
        <v>1.76</v>
      </c>
      <c r="GR66" s="2">
        <v>109.64999999385327</v>
      </c>
      <c r="GS66" s="2">
        <v>8.19</v>
      </c>
      <c r="GT66" s="2">
        <v>8.64</v>
      </c>
      <c r="GU66" s="2">
        <f t="shared" si="60"/>
        <v>8.4149999999999991</v>
      </c>
      <c r="HV66" s="19">
        <v>82.150000000000048</v>
      </c>
      <c r="HW66" s="2">
        <v>-0.75</v>
      </c>
      <c r="HX66" s="2">
        <v>2.14</v>
      </c>
      <c r="HY66" s="2">
        <v>2.14</v>
      </c>
      <c r="IA66" s="1">
        <v>88.550000000000097</v>
      </c>
      <c r="IB66" s="2">
        <v>0.13</v>
      </c>
      <c r="IC66" s="2">
        <v>3.14</v>
      </c>
      <c r="ID66" s="2">
        <v>1.635</v>
      </c>
      <c r="IE66" s="2">
        <v>4.13</v>
      </c>
      <c r="IG66" s="1">
        <v>173.13333333333327</v>
      </c>
      <c r="IH66" s="2">
        <v>7.94</v>
      </c>
      <c r="II66" s="2">
        <v>5.64</v>
      </c>
      <c r="IJ66" s="2">
        <f t="shared" si="61"/>
        <v>6.79</v>
      </c>
      <c r="IK66" s="2">
        <v>4.9400000000000004</v>
      </c>
      <c r="IL66" s="2"/>
      <c r="IR66" s="1">
        <v>80.816666666666691</v>
      </c>
      <c r="IS66" s="2">
        <v>6.56</v>
      </c>
      <c r="IT66" s="2">
        <v>6.58</v>
      </c>
      <c r="IU66" s="9">
        <v>6.57</v>
      </c>
      <c r="IV66" s="2">
        <v>6.06</v>
      </c>
    </row>
    <row r="67" spans="2:256" x14ac:dyDescent="0.25">
      <c r="B67" s="11">
        <v>41709</v>
      </c>
      <c r="C67" s="2">
        <v>4.63</v>
      </c>
      <c r="D67" s="2">
        <v>4.4000000000000004</v>
      </c>
      <c r="G67" s="50">
        <v>41289</v>
      </c>
      <c r="H67" s="25">
        <v>733</v>
      </c>
      <c r="DX67" s="8">
        <v>172.33333333333337</v>
      </c>
      <c r="DY67" s="2">
        <v>1.69</v>
      </c>
      <c r="DZ67" s="2">
        <v>4.63</v>
      </c>
      <c r="EA67" s="2">
        <f t="shared" si="52"/>
        <v>2.94</v>
      </c>
      <c r="EB67" s="2">
        <f t="shared" si="53"/>
        <v>3.16</v>
      </c>
      <c r="EP67" s="1">
        <v>171.15</v>
      </c>
      <c r="EQ67" s="2">
        <v>2.69</v>
      </c>
      <c r="ER67" s="2">
        <v>5.5</v>
      </c>
      <c r="ES67" s="1">
        <v>2.81</v>
      </c>
      <c r="ET67" s="2">
        <v>4.0949999999999998</v>
      </c>
      <c r="FN67" s="1">
        <v>83.883333333333226</v>
      </c>
      <c r="FO67" s="2">
        <v>0.88</v>
      </c>
      <c r="FP67" s="2">
        <v>4.0599999999999996</v>
      </c>
      <c r="FQ67" s="2">
        <f t="shared" si="62"/>
        <v>3.1799999999999997</v>
      </c>
      <c r="FR67" s="2">
        <f t="shared" si="55"/>
        <v>2.4699999999999998</v>
      </c>
      <c r="FT67" s="1">
        <v>79.566666666666578</v>
      </c>
      <c r="FU67" s="2">
        <v>-0.25</v>
      </c>
      <c r="FV67" s="2">
        <v>2.67</v>
      </c>
      <c r="FW67" s="2">
        <v>2.92</v>
      </c>
      <c r="FX67" s="2">
        <f t="shared" si="56"/>
        <v>1.21</v>
      </c>
      <c r="FZ67" s="1">
        <v>77.933333333333252</v>
      </c>
      <c r="GA67" s="2">
        <v>-0.13</v>
      </c>
      <c r="GB67" s="2">
        <v>2.98</v>
      </c>
      <c r="GC67" s="2">
        <v>3.11</v>
      </c>
      <c r="GD67" s="2">
        <f t="shared" si="57"/>
        <v>1.425</v>
      </c>
      <c r="GF67" s="1">
        <v>80</v>
      </c>
      <c r="GG67" s="2">
        <v>0.19</v>
      </c>
      <c r="GH67" s="2">
        <v>3.26</v>
      </c>
      <c r="GI67" s="2">
        <f t="shared" si="58"/>
        <v>3.07</v>
      </c>
      <c r="GJ67" s="2">
        <f t="shared" si="59"/>
        <v>1.7249999999999999</v>
      </c>
      <c r="GR67" s="2">
        <v>109.64999999385327</v>
      </c>
      <c r="GS67" s="2">
        <v>8.19</v>
      </c>
      <c r="GT67" s="2">
        <v>8.64</v>
      </c>
      <c r="GU67" s="2">
        <f t="shared" si="60"/>
        <v>8.4149999999999991</v>
      </c>
      <c r="HV67" s="19">
        <v>82.85</v>
      </c>
      <c r="HW67" s="2">
        <v>-0.75</v>
      </c>
      <c r="HX67" s="2">
        <v>2.14</v>
      </c>
      <c r="HY67" s="2">
        <v>2.14</v>
      </c>
      <c r="IA67" s="1">
        <v>89.316666666666833</v>
      </c>
      <c r="IB67" s="2">
        <v>0.13</v>
      </c>
      <c r="IC67" s="2">
        <v>3.14</v>
      </c>
      <c r="ID67" s="2">
        <v>1.635</v>
      </c>
      <c r="IE67" s="2">
        <v>4.13</v>
      </c>
      <c r="IG67" s="1">
        <v>174.55</v>
      </c>
      <c r="IH67" s="2">
        <v>8.06</v>
      </c>
      <c r="II67" s="2">
        <v>5.7</v>
      </c>
      <c r="IJ67" s="2">
        <f t="shared" si="61"/>
        <v>6.8800000000000008</v>
      </c>
      <c r="IK67" s="2">
        <v>4.88</v>
      </c>
      <c r="IL67" s="2"/>
      <c r="IR67" s="1">
        <v>81.48333333333342</v>
      </c>
      <c r="IS67" s="2">
        <v>6.56</v>
      </c>
      <c r="IT67" s="2">
        <v>6.58</v>
      </c>
      <c r="IU67" s="9">
        <v>6.57</v>
      </c>
      <c r="IV67" s="2">
        <v>6.06</v>
      </c>
    </row>
    <row r="68" spans="2:256" x14ac:dyDescent="0.25">
      <c r="B68" s="11">
        <v>41743</v>
      </c>
      <c r="C68" s="2">
        <v>5.0599999999999996</v>
      </c>
      <c r="D68" s="2">
        <v>4.5</v>
      </c>
      <c r="G68" s="50">
        <v>41320</v>
      </c>
      <c r="H68" s="25">
        <v>571</v>
      </c>
      <c r="DX68" s="8">
        <v>173.7166666666667</v>
      </c>
      <c r="DY68" s="2">
        <v>1.63</v>
      </c>
      <c r="DZ68" s="2">
        <v>4.63</v>
      </c>
      <c r="EA68" s="2">
        <f t="shared" si="52"/>
        <v>3</v>
      </c>
      <c r="EB68" s="2">
        <f t="shared" si="53"/>
        <v>3.13</v>
      </c>
      <c r="EP68" s="1">
        <v>173.9</v>
      </c>
      <c r="EQ68" s="2">
        <v>2.69</v>
      </c>
      <c r="ER68" s="2">
        <v>5.44</v>
      </c>
      <c r="ES68" s="1">
        <v>2.75</v>
      </c>
      <c r="ET68" s="2">
        <v>4.0650000000000004</v>
      </c>
      <c r="FN68" s="1">
        <v>84.550000000000111</v>
      </c>
      <c r="FO68" s="2">
        <v>0.88</v>
      </c>
      <c r="FP68" s="2">
        <v>4.0599999999999996</v>
      </c>
      <c r="FQ68" s="2">
        <f t="shared" si="62"/>
        <v>3.1799999999999997</v>
      </c>
      <c r="FR68" s="2">
        <f t="shared" si="55"/>
        <v>2.4699999999999998</v>
      </c>
      <c r="FT68" s="1">
        <v>80.216666666666683</v>
      </c>
      <c r="FU68" s="2">
        <v>-0.25</v>
      </c>
      <c r="FV68" s="2">
        <v>2.67</v>
      </c>
      <c r="FW68" s="2">
        <v>2.92</v>
      </c>
      <c r="FX68" s="2">
        <f t="shared" si="56"/>
        <v>1.21</v>
      </c>
      <c r="FZ68" s="1">
        <v>78.583333333333201</v>
      </c>
      <c r="GA68" s="2">
        <v>-0.13</v>
      </c>
      <c r="GB68" s="2">
        <v>2.98</v>
      </c>
      <c r="GC68" s="2">
        <v>3.11</v>
      </c>
      <c r="GD68" s="2">
        <f t="shared" si="57"/>
        <v>1.425</v>
      </c>
      <c r="GF68" s="1">
        <v>80.650000000000006</v>
      </c>
      <c r="GG68" s="2">
        <v>0.13</v>
      </c>
      <c r="GH68" s="2">
        <v>3.26</v>
      </c>
      <c r="GI68" s="2">
        <f t="shared" si="58"/>
        <v>3.13</v>
      </c>
      <c r="GJ68" s="2">
        <f t="shared" si="59"/>
        <v>1.6949999999999998</v>
      </c>
      <c r="GR68" s="2">
        <v>111.44999999552965</v>
      </c>
      <c r="GS68" s="2">
        <v>8.25</v>
      </c>
      <c r="GT68" s="2">
        <v>8.6999999999999993</v>
      </c>
      <c r="GU68" s="2">
        <f t="shared" si="60"/>
        <v>8.4749999999999996</v>
      </c>
      <c r="HV68" s="19">
        <v>83.516666666666723</v>
      </c>
      <c r="HW68" s="2">
        <v>-0.75</v>
      </c>
      <c r="HX68" s="2">
        <v>2.14</v>
      </c>
      <c r="HY68" s="2">
        <v>2.14</v>
      </c>
      <c r="IA68" s="1">
        <v>90</v>
      </c>
      <c r="IB68" s="2">
        <v>0.06</v>
      </c>
      <c r="IC68" s="2">
        <v>3.14</v>
      </c>
      <c r="ID68" s="2">
        <v>1.6</v>
      </c>
      <c r="IE68" s="2">
        <v>4.13</v>
      </c>
      <c r="IG68" s="1">
        <v>175.98333333333323</v>
      </c>
      <c r="IH68" s="2">
        <v>8.1300000000000008</v>
      </c>
      <c r="II68" s="2">
        <v>5.76</v>
      </c>
      <c r="IJ68" s="2">
        <f t="shared" si="61"/>
        <v>6.9450000000000003</v>
      </c>
      <c r="IK68" s="2">
        <v>4.88</v>
      </c>
      <c r="IL68" s="2"/>
      <c r="IR68" s="1">
        <v>82.15</v>
      </c>
      <c r="IS68" s="2">
        <v>6.56</v>
      </c>
      <c r="IT68" s="2">
        <v>6.58</v>
      </c>
      <c r="IU68" s="9">
        <v>6.57</v>
      </c>
      <c r="IV68" s="2">
        <v>6.13</v>
      </c>
    </row>
    <row r="69" spans="2:256" x14ac:dyDescent="0.25">
      <c r="B69" s="11">
        <v>41775</v>
      </c>
      <c r="C69" s="2">
        <v>5.44</v>
      </c>
      <c r="D69" s="2">
        <v>4.9000000000000004</v>
      </c>
      <c r="G69" s="50">
        <v>41348</v>
      </c>
      <c r="H69" s="25">
        <v>756</v>
      </c>
      <c r="DX69" s="8">
        <v>175.1</v>
      </c>
      <c r="DY69" s="2">
        <v>1.63</v>
      </c>
      <c r="DZ69" s="2">
        <v>4.5599999999999996</v>
      </c>
      <c r="EA69" s="2">
        <f t="shared" si="52"/>
        <v>2.9299999999999997</v>
      </c>
      <c r="EB69" s="2">
        <f t="shared" si="53"/>
        <v>3.0949999999999998</v>
      </c>
      <c r="EP69" s="1">
        <v>175.26666666666657</v>
      </c>
      <c r="EQ69" s="2">
        <v>2.69</v>
      </c>
      <c r="ER69" s="2">
        <v>5.44</v>
      </c>
      <c r="ES69" s="1">
        <v>2.75</v>
      </c>
      <c r="ET69" s="2">
        <v>4.0650000000000004</v>
      </c>
      <c r="FN69" s="1">
        <v>85.2</v>
      </c>
      <c r="FO69" s="2">
        <v>0.81</v>
      </c>
      <c r="FP69" s="2">
        <v>3.99</v>
      </c>
      <c r="FQ69" s="2">
        <f t="shared" si="62"/>
        <v>3.18</v>
      </c>
      <c r="FR69" s="2">
        <f t="shared" si="55"/>
        <v>2.4000000000000004</v>
      </c>
      <c r="FT69" s="1">
        <v>80.88333333333324</v>
      </c>
      <c r="FU69" s="2">
        <v>-0.25</v>
      </c>
      <c r="FV69" s="2">
        <v>2.67</v>
      </c>
      <c r="FW69" s="2">
        <v>2.92</v>
      </c>
      <c r="FX69" s="2">
        <f t="shared" si="56"/>
        <v>1.21</v>
      </c>
      <c r="FZ69" s="1">
        <v>79.23333333333315</v>
      </c>
      <c r="GA69" s="2">
        <v>-0.13</v>
      </c>
      <c r="GB69" s="2">
        <v>2.92</v>
      </c>
      <c r="GC69" s="2">
        <v>3.05</v>
      </c>
      <c r="GD69" s="2">
        <f t="shared" si="57"/>
        <v>1.395</v>
      </c>
      <c r="GF69" s="1">
        <v>81.299999999999926</v>
      </c>
      <c r="GG69" s="2">
        <v>0.13</v>
      </c>
      <c r="GH69" s="2">
        <v>3.26</v>
      </c>
      <c r="GI69" s="2">
        <f t="shared" si="58"/>
        <v>3.13</v>
      </c>
      <c r="GJ69" s="2">
        <f t="shared" si="59"/>
        <v>1.6949999999999998</v>
      </c>
      <c r="GR69" s="2">
        <v>112.34999999636784</v>
      </c>
      <c r="GS69" s="2">
        <v>8.31</v>
      </c>
      <c r="GT69" s="2">
        <v>8.83</v>
      </c>
      <c r="GU69" s="2">
        <f t="shared" si="60"/>
        <v>8.57</v>
      </c>
      <c r="HV69" s="19">
        <v>84.183333333333437</v>
      </c>
      <c r="HW69" s="2">
        <v>-0.75</v>
      </c>
      <c r="HX69" s="2">
        <v>2.08</v>
      </c>
      <c r="HY69" s="2">
        <v>2.08</v>
      </c>
      <c r="IA69" s="1">
        <v>90.700000000000102</v>
      </c>
      <c r="IB69" s="2">
        <v>0.06</v>
      </c>
      <c r="IC69" s="2">
        <v>3.08</v>
      </c>
      <c r="ID69" s="2">
        <v>1.57</v>
      </c>
      <c r="IE69" s="2">
        <v>4.13</v>
      </c>
      <c r="IG69" s="1">
        <v>177.4</v>
      </c>
      <c r="IH69" s="2">
        <v>8.25</v>
      </c>
      <c r="II69" s="2">
        <v>5.76</v>
      </c>
      <c r="IJ69" s="2">
        <f t="shared" si="61"/>
        <v>7.0049999999999999</v>
      </c>
      <c r="IK69" s="2">
        <v>4.88</v>
      </c>
      <c r="IL69" s="2"/>
    </row>
    <row r="70" spans="2:256" x14ac:dyDescent="0.25">
      <c r="B70" s="11">
        <v>41778</v>
      </c>
      <c r="C70" s="2">
        <v>6.28</v>
      </c>
      <c r="D70" s="2">
        <v>5.7</v>
      </c>
      <c r="G70" s="50">
        <v>41379</v>
      </c>
      <c r="H70" s="25">
        <v>442</v>
      </c>
      <c r="DX70" s="8">
        <v>176.46666666666664</v>
      </c>
      <c r="DY70" s="2">
        <v>1.56</v>
      </c>
      <c r="DZ70" s="2">
        <v>4.5</v>
      </c>
      <c r="EA70" s="2">
        <f t="shared" si="52"/>
        <v>2.94</v>
      </c>
      <c r="EB70" s="2">
        <f t="shared" si="53"/>
        <v>3.0300000000000002</v>
      </c>
      <c r="EP70" s="1">
        <v>176.65</v>
      </c>
      <c r="EQ70" s="2">
        <v>2.63</v>
      </c>
      <c r="ER70" s="2">
        <v>5.44</v>
      </c>
      <c r="ES70" s="1">
        <v>2.81</v>
      </c>
      <c r="ET70" s="2">
        <v>4.0350000000000001</v>
      </c>
      <c r="FN70" s="1">
        <v>85.85</v>
      </c>
      <c r="FO70" s="2">
        <v>0.81</v>
      </c>
      <c r="FP70" s="2">
        <v>3.93</v>
      </c>
      <c r="FQ70" s="2">
        <f t="shared" si="62"/>
        <v>3.12</v>
      </c>
      <c r="FR70" s="2">
        <f t="shared" si="55"/>
        <v>2.37</v>
      </c>
      <c r="FT70" s="1">
        <v>81.55</v>
      </c>
      <c r="FU70" s="2">
        <v>-0.31</v>
      </c>
      <c r="FV70" s="2">
        <v>2.67</v>
      </c>
      <c r="FW70" s="2">
        <v>2.98</v>
      </c>
      <c r="FX70" s="2">
        <f t="shared" si="56"/>
        <v>1.18</v>
      </c>
      <c r="FZ70" s="1">
        <v>79.88333333333324</v>
      </c>
      <c r="GA70" s="2">
        <v>-0.13</v>
      </c>
      <c r="GB70" s="2">
        <v>2.98</v>
      </c>
      <c r="GC70" s="2">
        <v>3.11</v>
      </c>
      <c r="GD70" s="2">
        <f t="shared" si="57"/>
        <v>1.425</v>
      </c>
      <c r="GF70" s="1">
        <v>81.96666666666664</v>
      </c>
      <c r="GG70" s="2">
        <v>0.13</v>
      </c>
      <c r="GH70" s="2">
        <v>3.2</v>
      </c>
      <c r="GI70" s="2">
        <f t="shared" si="58"/>
        <v>3.0700000000000003</v>
      </c>
      <c r="GJ70" s="2">
        <f t="shared" si="59"/>
        <v>1.665</v>
      </c>
      <c r="GR70" s="2">
        <v>113.23333332664333</v>
      </c>
      <c r="GS70" s="2">
        <v>8.3800000000000008</v>
      </c>
      <c r="GT70" s="2">
        <v>8.89</v>
      </c>
      <c r="GU70" s="2">
        <f t="shared" si="60"/>
        <v>8.6350000000000016</v>
      </c>
      <c r="HV70" s="19">
        <v>84.866666666666617</v>
      </c>
      <c r="HW70" s="2">
        <v>-0.75</v>
      </c>
      <c r="HX70" s="2">
        <v>2.14</v>
      </c>
      <c r="HY70" s="2">
        <v>2.14</v>
      </c>
      <c r="IA70" s="1">
        <v>91.416666666666671</v>
      </c>
      <c r="IB70" s="2">
        <v>0.06</v>
      </c>
      <c r="IC70" s="2">
        <v>3.08</v>
      </c>
      <c r="ID70" s="2">
        <v>1.57</v>
      </c>
      <c r="IE70" s="2">
        <v>4.13</v>
      </c>
    </row>
    <row r="71" spans="2:256" x14ac:dyDescent="0.25">
      <c r="B71" s="11">
        <v>41804</v>
      </c>
      <c r="C71" s="2">
        <v>6.3</v>
      </c>
      <c r="D71" s="2">
        <v>5.7</v>
      </c>
      <c r="G71" s="50">
        <v>41409</v>
      </c>
      <c r="H71" s="25">
        <v>59</v>
      </c>
      <c r="DX71" s="8">
        <v>177.85</v>
      </c>
      <c r="DY71" s="2">
        <v>1.56</v>
      </c>
      <c r="DZ71" s="2">
        <v>4.4400000000000004</v>
      </c>
      <c r="EA71" s="2">
        <f t="shared" si="52"/>
        <v>2.8800000000000003</v>
      </c>
      <c r="EB71" s="2">
        <f t="shared" si="53"/>
        <v>3</v>
      </c>
      <c r="EP71" s="1">
        <v>178.0333333333333</v>
      </c>
      <c r="EQ71" s="2">
        <v>2.63</v>
      </c>
      <c r="ER71" s="2">
        <v>5.44</v>
      </c>
      <c r="ES71" s="1">
        <v>2.81</v>
      </c>
      <c r="ET71" s="2">
        <v>4.0350000000000001</v>
      </c>
      <c r="FN71" s="1">
        <v>86.499999999999929</v>
      </c>
      <c r="FO71" s="2">
        <v>0.81</v>
      </c>
      <c r="FP71" s="2">
        <v>3.93</v>
      </c>
      <c r="FQ71" s="2">
        <f t="shared" si="62"/>
        <v>3.12</v>
      </c>
      <c r="FR71" s="2">
        <f t="shared" si="55"/>
        <v>2.37</v>
      </c>
      <c r="FT71" s="1">
        <v>82.20000000000006</v>
      </c>
      <c r="FU71" s="2">
        <v>-0.25</v>
      </c>
      <c r="FV71" s="2">
        <v>2.67</v>
      </c>
      <c r="FW71" s="2">
        <v>2.92</v>
      </c>
      <c r="FX71" s="2">
        <f t="shared" si="56"/>
        <v>1.21</v>
      </c>
      <c r="FZ71" s="1">
        <v>81.833333333333229</v>
      </c>
      <c r="GA71" s="2">
        <v>-0.19</v>
      </c>
      <c r="GB71" s="2">
        <v>2.86</v>
      </c>
      <c r="GC71" s="2">
        <v>3.05</v>
      </c>
      <c r="GD71" s="2">
        <f t="shared" si="57"/>
        <v>1.335</v>
      </c>
      <c r="GF71" s="1">
        <v>82.633333333333198</v>
      </c>
      <c r="GG71" s="2">
        <v>0.13</v>
      </c>
      <c r="GH71" s="2">
        <v>3.2</v>
      </c>
      <c r="GI71" s="2">
        <f t="shared" si="58"/>
        <v>3.0700000000000003</v>
      </c>
      <c r="GJ71" s="2">
        <f t="shared" si="59"/>
        <v>1.665</v>
      </c>
      <c r="GR71" s="2">
        <v>114.13333332748152</v>
      </c>
      <c r="GS71" s="2">
        <v>8.44</v>
      </c>
      <c r="GT71" s="2">
        <v>8.9499999999999993</v>
      </c>
      <c r="GU71" s="2">
        <f t="shared" si="60"/>
        <v>8.6950000000000003</v>
      </c>
      <c r="HV71" s="19">
        <v>85.533333333333331</v>
      </c>
      <c r="HW71" s="2">
        <v>-0.81</v>
      </c>
      <c r="HX71" s="2">
        <v>2.08</v>
      </c>
      <c r="HY71" s="2">
        <v>2.08</v>
      </c>
      <c r="IA71" s="1">
        <v>92.166666666666799</v>
      </c>
      <c r="IB71" s="2">
        <v>0</v>
      </c>
      <c r="IC71" s="2">
        <v>3.01</v>
      </c>
      <c r="ID71" s="2">
        <v>1.5049999999999999</v>
      </c>
      <c r="IE71" s="2">
        <v>4.13</v>
      </c>
    </row>
    <row r="72" spans="2:256" x14ac:dyDescent="0.25">
      <c r="B72" s="11">
        <v>41834</v>
      </c>
      <c r="C72" s="2">
        <v>6.85</v>
      </c>
      <c r="D72" s="2">
        <v>6.3</v>
      </c>
      <c r="G72" s="50">
        <v>41440</v>
      </c>
      <c r="H72" s="25">
        <v>0</v>
      </c>
      <c r="DX72" s="8">
        <v>179.23333333333329</v>
      </c>
      <c r="DY72" s="2">
        <v>1.5</v>
      </c>
      <c r="DZ72" s="2">
        <v>4.4400000000000004</v>
      </c>
      <c r="EA72" s="2">
        <f t="shared" si="52"/>
        <v>2.9400000000000004</v>
      </c>
      <c r="EB72" s="2">
        <f t="shared" si="53"/>
        <v>2.97</v>
      </c>
      <c r="EP72" s="1">
        <v>179.4</v>
      </c>
      <c r="EQ72" s="2">
        <v>2.63</v>
      </c>
      <c r="ER72" s="2">
        <v>5.38</v>
      </c>
      <c r="ES72" s="1">
        <v>2.75</v>
      </c>
      <c r="ET72" s="2">
        <v>4.0049999999999999</v>
      </c>
      <c r="FN72" s="1">
        <v>87.15</v>
      </c>
      <c r="FO72" s="2">
        <v>0.75</v>
      </c>
      <c r="FP72" s="2">
        <v>3.93</v>
      </c>
      <c r="FQ72" s="2">
        <f t="shared" si="62"/>
        <v>3.18</v>
      </c>
      <c r="FR72" s="2">
        <f t="shared" si="55"/>
        <v>2.34</v>
      </c>
      <c r="FT72" s="1">
        <v>82.866666666666617</v>
      </c>
      <c r="FU72" s="2">
        <v>2</v>
      </c>
      <c r="FV72" s="2">
        <v>2.67</v>
      </c>
      <c r="FW72" s="2">
        <v>0.67</v>
      </c>
      <c r="FX72" s="2">
        <f t="shared" si="56"/>
        <v>2.335</v>
      </c>
      <c r="FZ72" s="1">
        <v>81.199999999999903</v>
      </c>
      <c r="GA72" s="2">
        <v>-0.19</v>
      </c>
      <c r="GB72" s="2">
        <v>2.86</v>
      </c>
      <c r="GC72" s="2">
        <v>3.05</v>
      </c>
      <c r="GD72" s="2">
        <f t="shared" si="57"/>
        <v>1.335</v>
      </c>
      <c r="GF72" s="1">
        <v>83.266666666666524</v>
      </c>
      <c r="GG72" s="2">
        <v>0.13</v>
      </c>
      <c r="GH72" s="2">
        <v>3.2</v>
      </c>
      <c r="GI72" s="2">
        <f t="shared" si="58"/>
        <v>3.0700000000000003</v>
      </c>
      <c r="GJ72" s="2">
        <f t="shared" si="59"/>
        <v>1.665</v>
      </c>
      <c r="GR72" s="2">
        <v>115.03333332831971</v>
      </c>
      <c r="GS72" s="2">
        <v>8.5</v>
      </c>
      <c r="GT72" s="2">
        <v>8.9499999999999993</v>
      </c>
      <c r="GU72" s="2">
        <f t="shared" si="60"/>
        <v>8.7249999999999996</v>
      </c>
      <c r="HV72" s="19">
        <v>86.216666666666669</v>
      </c>
      <c r="HW72" s="2">
        <v>-0.81</v>
      </c>
      <c r="HX72" s="2">
        <v>2.08</v>
      </c>
      <c r="HY72" s="2">
        <v>2.08</v>
      </c>
      <c r="IA72" s="1">
        <v>92.900000000000134</v>
      </c>
      <c r="IB72" s="2">
        <v>0.06</v>
      </c>
      <c r="IC72" s="2">
        <v>3.08</v>
      </c>
      <c r="ID72" s="2">
        <v>1.57</v>
      </c>
      <c r="IE72" s="2">
        <v>4.13</v>
      </c>
    </row>
    <row r="73" spans="2:256" x14ac:dyDescent="0.25">
      <c r="B73" s="11">
        <v>41841</v>
      </c>
      <c r="C73" s="2">
        <v>6.9</v>
      </c>
      <c r="D73" s="2">
        <v>6.4</v>
      </c>
      <c r="G73" s="50">
        <v>41470</v>
      </c>
      <c r="H73" s="25">
        <v>0</v>
      </c>
      <c r="DX73" s="8">
        <v>180.6</v>
      </c>
      <c r="DY73" s="2">
        <v>1.5</v>
      </c>
      <c r="DZ73" s="2">
        <v>4.38</v>
      </c>
      <c r="EA73" s="2">
        <f t="shared" ref="EA73:EA102" si="63">DZ73-DY73</f>
        <v>2.88</v>
      </c>
      <c r="EB73" s="2">
        <f t="shared" si="53"/>
        <v>2.94</v>
      </c>
      <c r="EP73" s="1">
        <v>180.78333333333333</v>
      </c>
      <c r="EQ73" s="2">
        <v>2.63</v>
      </c>
      <c r="ER73" s="2">
        <v>5.38</v>
      </c>
      <c r="ES73" s="1">
        <v>2.75</v>
      </c>
      <c r="ET73" s="2">
        <v>4.0049999999999999</v>
      </c>
      <c r="FN73" s="1">
        <v>87.816666666666592</v>
      </c>
      <c r="FO73" s="2">
        <v>0.75</v>
      </c>
      <c r="FP73" s="2">
        <v>3.93</v>
      </c>
      <c r="FQ73" s="2">
        <f t="shared" si="62"/>
        <v>3.18</v>
      </c>
      <c r="FR73" s="2">
        <f t="shared" si="55"/>
        <v>2.34</v>
      </c>
      <c r="FT73" s="1">
        <v>83.516666666666723</v>
      </c>
      <c r="FU73" s="2">
        <v>2.69</v>
      </c>
      <c r="FV73" s="2">
        <v>2.61</v>
      </c>
      <c r="FW73" s="2">
        <v>-8.0000000000000071E-2</v>
      </c>
      <c r="FX73" s="2">
        <f t="shared" si="56"/>
        <v>2.65</v>
      </c>
      <c r="FZ73" s="1">
        <v>81.849999999999852</v>
      </c>
      <c r="GA73" s="2">
        <v>-0.19</v>
      </c>
      <c r="GB73" s="2">
        <v>2.86</v>
      </c>
      <c r="GC73" s="2">
        <v>3.05</v>
      </c>
      <c r="GD73" s="2">
        <f t="shared" si="57"/>
        <v>1.335</v>
      </c>
      <c r="GF73" s="1">
        <v>83.916666666666629</v>
      </c>
      <c r="GG73" s="2">
        <v>0.06</v>
      </c>
      <c r="GH73" s="2">
        <v>3.14</v>
      </c>
      <c r="GI73" s="2">
        <f t="shared" si="58"/>
        <v>3.08</v>
      </c>
      <c r="GJ73" s="2">
        <f t="shared" si="59"/>
        <v>1.6</v>
      </c>
      <c r="GR73" s="2">
        <v>115.9333333291579</v>
      </c>
      <c r="GS73" s="2">
        <v>8.56</v>
      </c>
      <c r="GT73" s="2">
        <v>9.08</v>
      </c>
      <c r="GU73" s="2">
        <f t="shared" si="60"/>
        <v>8.82</v>
      </c>
      <c r="HV73" s="19">
        <v>86.883333333333383</v>
      </c>
      <c r="HW73" s="2">
        <v>-0.81</v>
      </c>
      <c r="HX73" s="2">
        <v>2.0099999999999998</v>
      </c>
      <c r="HY73" s="2">
        <v>2.0099999999999998</v>
      </c>
      <c r="IA73" s="1">
        <v>93.616666666666703</v>
      </c>
      <c r="IB73" s="2">
        <v>0.25</v>
      </c>
      <c r="IC73" s="2">
        <v>3.14</v>
      </c>
      <c r="ID73" s="2">
        <v>1.6950000000000001</v>
      </c>
      <c r="IE73" s="2">
        <v>4.13</v>
      </c>
    </row>
    <row r="74" spans="2:256" x14ac:dyDescent="0.25">
      <c r="B74" s="11">
        <v>41857</v>
      </c>
      <c r="C74" s="2">
        <v>7.03</v>
      </c>
      <c r="D74" s="2">
        <v>6.5</v>
      </c>
      <c r="G74" s="50">
        <v>41501</v>
      </c>
      <c r="H74" s="25">
        <v>0</v>
      </c>
      <c r="DX74" s="8">
        <v>181.98333333333323</v>
      </c>
      <c r="DY74" s="2">
        <v>1.44</v>
      </c>
      <c r="DZ74" s="2">
        <v>4.38</v>
      </c>
      <c r="EA74" s="2">
        <f t="shared" si="63"/>
        <v>2.94</v>
      </c>
      <c r="EB74" s="2">
        <f t="shared" si="53"/>
        <v>2.91</v>
      </c>
      <c r="EP74" s="1">
        <v>182.15</v>
      </c>
      <c r="EQ74" s="2">
        <v>2.63</v>
      </c>
      <c r="ER74" s="2">
        <v>5.38</v>
      </c>
      <c r="ES74" s="1">
        <v>2.75</v>
      </c>
      <c r="ET74" s="2">
        <v>4.0049999999999999</v>
      </c>
      <c r="FN74" s="1">
        <v>88.466666666666697</v>
      </c>
      <c r="FO74" s="2">
        <v>0.75</v>
      </c>
      <c r="FP74" s="2">
        <v>3.87</v>
      </c>
      <c r="FQ74" s="2">
        <f t="shared" si="62"/>
        <v>3.12</v>
      </c>
      <c r="FR74" s="2">
        <f t="shared" si="55"/>
        <v>2.31</v>
      </c>
      <c r="FT74" s="1">
        <v>84.183333333333437</v>
      </c>
      <c r="FU74" s="2">
        <v>2.81</v>
      </c>
      <c r="FV74" s="2">
        <v>2.61</v>
      </c>
      <c r="FW74" s="2">
        <v>-0.2</v>
      </c>
      <c r="FX74" s="2">
        <f t="shared" si="56"/>
        <v>2.71</v>
      </c>
      <c r="FZ74" s="1">
        <v>82.483333333333178</v>
      </c>
      <c r="GA74" s="2">
        <v>-0.25</v>
      </c>
      <c r="GB74" s="2">
        <v>2.86</v>
      </c>
      <c r="GC74" s="2">
        <v>3.11</v>
      </c>
      <c r="GD74" s="2">
        <f t="shared" si="57"/>
        <v>1.3049999999999999</v>
      </c>
      <c r="GF74" s="1">
        <v>84.56666666666672</v>
      </c>
      <c r="GG74" s="2">
        <v>0.06</v>
      </c>
      <c r="GH74" s="2">
        <v>3.14</v>
      </c>
      <c r="GI74" s="2">
        <f t="shared" si="58"/>
        <v>3.08</v>
      </c>
      <c r="GJ74" s="2">
        <f t="shared" si="59"/>
        <v>1.6</v>
      </c>
      <c r="GR74" s="2">
        <v>116.83333332999609</v>
      </c>
      <c r="GS74" s="2">
        <v>8.56</v>
      </c>
      <c r="GT74" s="2">
        <v>9.14</v>
      </c>
      <c r="GU74" s="2">
        <f t="shared" si="60"/>
        <v>8.8500000000000014</v>
      </c>
      <c r="HV74" s="19">
        <v>87.550000000000097</v>
      </c>
      <c r="HW74" s="2">
        <v>-0.88</v>
      </c>
      <c r="HX74" s="2">
        <v>2.0099999999999998</v>
      </c>
      <c r="HY74" s="2">
        <v>2.0099999999999998</v>
      </c>
      <c r="IA74" s="1">
        <v>94.333333333333428</v>
      </c>
      <c r="IB74" s="2">
        <v>1.06</v>
      </c>
      <c r="IC74" s="2">
        <v>3.14</v>
      </c>
      <c r="ID74" s="2">
        <v>2.1</v>
      </c>
      <c r="IE74" s="2">
        <v>4.13</v>
      </c>
    </row>
    <row r="75" spans="2:256" x14ac:dyDescent="0.25">
      <c r="B75" s="11">
        <v>41873</v>
      </c>
      <c r="C75" s="2">
        <v>6.8</v>
      </c>
      <c r="D75" s="2">
        <v>6.2</v>
      </c>
      <c r="G75" s="50">
        <v>41532</v>
      </c>
      <c r="H75" s="25">
        <v>106</v>
      </c>
      <c r="DX75" s="8">
        <v>183.35</v>
      </c>
      <c r="DY75" s="2">
        <v>1.44</v>
      </c>
      <c r="DZ75" s="2">
        <v>4.3099999999999996</v>
      </c>
      <c r="EA75" s="2">
        <f t="shared" si="63"/>
        <v>2.8699999999999997</v>
      </c>
      <c r="EB75" s="2">
        <f t="shared" si="53"/>
        <v>2.875</v>
      </c>
      <c r="EP75" s="1">
        <v>183.53333333333327</v>
      </c>
      <c r="EQ75" s="2">
        <v>2.63</v>
      </c>
      <c r="ER75" s="2">
        <v>5.31</v>
      </c>
      <c r="ES75" s="1">
        <v>2.68</v>
      </c>
      <c r="ET75" s="2">
        <v>3.97</v>
      </c>
      <c r="FN75" s="1">
        <v>89.116666666666632</v>
      </c>
      <c r="FO75" s="2">
        <v>0.75</v>
      </c>
      <c r="FP75" s="2">
        <v>3.87</v>
      </c>
      <c r="FQ75" s="2">
        <f t="shared" si="62"/>
        <v>3.12</v>
      </c>
      <c r="FR75" s="2">
        <f t="shared" si="55"/>
        <v>2.31</v>
      </c>
      <c r="FZ75" s="1">
        <v>83.116666666666504</v>
      </c>
      <c r="GA75" s="2">
        <v>-0.25</v>
      </c>
      <c r="GB75" s="2">
        <v>2.8</v>
      </c>
      <c r="GC75" s="2">
        <v>3.05</v>
      </c>
      <c r="GD75" s="2">
        <f t="shared" si="57"/>
        <v>1.2749999999999999</v>
      </c>
      <c r="GF75" s="1">
        <v>85.216666666666669</v>
      </c>
      <c r="GG75" s="2">
        <v>0.19</v>
      </c>
      <c r="GH75" s="2">
        <v>3.2</v>
      </c>
      <c r="GI75" s="2">
        <f t="shared" si="58"/>
        <v>3.0100000000000002</v>
      </c>
      <c r="GJ75" s="2">
        <f t="shared" si="59"/>
        <v>1.6950000000000001</v>
      </c>
      <c r="GR75" s="2">
        <v>117.73333333083428</v>
      </c>
      <c r="GS75" s="2">
        <v>8.6300000000000008</v>
      </c>
      <c r="GT75" s="2">
        <v>9.1999999999999993</v>
      </c>
      <c r="GU75" s="2">
        <f t="shared" si="60"/>
        <v>8.9149999999999991</v>
      </c>
      <c r="HV75" s="19">
        <v>88.233333333333263</v>
      </c>
      <c r="HW75" s="2">
        <v>-0.88</v>
      </c>
      <c r="HX75" s="2">
        <v>2.0099999999999998</v>
      </c>
      <c r="HY75" s="2">
        <v>2.0099999999999998</v>
      </c>
      <c r="IA75" s="1">
        <v>95.066666666666762</v>
      </c>
      <c r="IB75" s="2">
        <v>2</v>
      </c>
      <c r="IC75" s="2">
        <v>3.2</v>
      </c>
      <c r="ID75" s="2">
        <v>2.6</v>
      </c>
      <c r="IE75" s="2">
        <v>4.13</v>
      </c>
    </row>
    <row r="76" spans="2:256" x14ac:dyDescent="0.25">
      <c r="B76" s="11">
        <v>41902</v>
      </c>
      <c r="C76" s="2">
        <v>6.6</v>
      </c>
      <c r="D76" s="2">
        <v>5.8</v>
      </c>
      <c r="G76" s="50">
        <v>41562</v>
      </c>
      <c r="H76" s="25">
        <v>327</v>
      </c>
      <c r="DX76" s="8">
        <v>184.73333333333341</v>
      </c>
      <c r="DY76" s="2">
        <v>1.44</v>
      </c>
      <c r="DZ76" s="2">
        <v>4.3099999999999996</v>
      </c>
      <c r="EA76" s="2">
        <f t="shared" si="63"/>
        <v>2.8699999999999997</v>
      </c>
      <c r="EB76" s="2">
        <f t="shared" si="53"/>
        <v>2.875</v>
      </c>
      <c r="EP76" s="1">
        <v>184.9</v>
      </c>
      <c r="EQ76" s="2">
        <v>2.63</v>
      </c>
      <c r="ER76" s="2">
        <v>5.31</v>
      </c>
      <c r="ES76" s="1">
        <v>2.68</v>
      </c>
      <c r="ET76" s="2">
        <v>3.97</v>
      </c>
      <c r="FN76" s="1">
        <v>89.766666666666737</v>
      </c>
      <c r="FO76" s="2">
        <v>0.69</v>
      </c>
      <c r="FP76" s="2">
        <v>3.87</v>
      </c>
      <c r="FQ76" s="2">
        <f t="shared" si="62"/>
        <v>3.18</v>
      </c>
      <c r="FR76" s="2">
        <f t="shared" si="55"/>
        <v>2.2800000000000002</v>
      </c>
      <c r="FZ76" s="1">
        <v>83.766666666666595</v>
      </c>
      <c r="GA76" s="2">
        <v>-0.25</v>
      </c>
      <c r="GB76" s="2">
        <v>2.8</v>
      </c>
      <c r="GC76" s="2">
        <v>3.05</v>
      </c>
      <c r="GD76" s="2">
        <f t="shared" si="57"/>
        <v>1.2749999999999999</v>
      </c>
      <c r="GR76" s="2">
        <v>118.63333333167247</v>
      </c>
      <c r="GS76" s="2">
        <v>8.69</v>
      </c>
      <c r="GT76" s="2">
        <v>9.26</v>
      </c>
      <c r="GU76" s="2">
        <f t="shared" si="60"/>
        <v>8.9749999999999996</v>
      </c>
      <c r="HV76" s="19">
        <v>88.9</v>
      </c>
      <c r="HW76" s="2">
        <v>-0.88</v>
      </c>
      <c r="HX76" s="2">
        <v>2.0099999999999998</v>
      </c>
      <c r="HY76" s="2">
        <v>2.0099999999999998</v>
      </c>
      <c r="IA76" s="1">
        <v>95.8</v>
      </c>
      <c r="IB76" s="2">
        <v>3</v>
      </c>
      <c r="IC76" s="2">
        <v>3.26</v>
      </c>
      <c r="ID76" s="2">
        <v>3.13</v>
      </c>
      <c r="IE76" s="2">
        <v>4.13</v>
      </c>
    </row>
    <row r="77" spans="2:256" x14ac:dyDescent="0.25">
      <c r="B77" s="11">
        <v>41927</v>
      </c>
      <c r="C77" s="2">
        <v>5.55</v>
      </c>
      <c r="D77" s="2">
        <v>5.0999999999999996</v>
      </c>
      <c r="G77" s="50">
        <v>41593</v>
      </c>
      <c r="H77" s="25">
        <v>418</v>
      </c>
      <c r="DX77" s="8">
        <v>186.11666666666667</v>
      </c>
      <c r="DY77" s="2">
        <v>1.44</v>
      </c>
      <c r="DZ77" s="2">
        <v>4.25</v>
      </c>
      <c r="EA77" s="2">
        <f t="shared" si="63"/>
        <v>2.81</v>
      </c>
      <c r="EB77" s="2">
        <f t="shared" si="53"/>
        <v>2.8449999999999998</v>
      </c>
      <c r="EP77" s="1">
        <v>186.2833333333333</v>
      </c>
      <c r="EQ77" s="2">
        <v>2.69</v>
      </c>
      <c r="ER77" s="2">
        <v>5.38</v>
      </c>
      <c r="ES77" s="1">
        <v>2.69</v>
      </c>
      <c r="ET77" s="2">
        <v>4.0350000000000001</v>
      </c>
      <c r="FN77" s="1">
        <v>90.416666666666515</v>
      </c>
      <c r="FO77" s="2">
        <v>0.69</v>
      </c>
      <c r="FP77" s="2">
        <v>3.87</v>
      </c>
      <c r="FQ77" s="2">
        <f t="shared" si="62"/>
        <v>3.18</v>
      </c>
      <c r="FR77" s="2">
        <f t="shared" si="55"/>
        <v>2.2800000000000002</v>
      </c>
      <c r="FZ77" s="1">
        <v>84.4166666666667</v>
      </c>
      <c r="GA77" s="2">
        <v>-0.25</v>
      </c>
      <c r="GB77" s="2">
        <v>2.8</v>
      </c>
      <c r="GC77" s="2">
        <v>3.05</v>
      </c>
      <c r="GD77" s="2">
        <f t="shared" si="57"/>
        <v>1.2749999999999999</v>
      </c>
      <c r="GR77" s="2">
        <v>119.51666666194797</v>
      </c>
      <c r="GS77" s="2">
        <v>8.75</v>
      </c>
      <c r="GT77" s="2">
        <v>9.26</v>
      </c>
      <c r="GU77" s="2">
        <f t="shared" si="60"/>
        <v>9.004999999999999</v>
      </c>
      <c r="HV77" s="19">
        <v>89.599999999999937</v>
      </c>
      <c r="HW77" s="2">
        <v>-0.88</v>
      </c>
      <c r="HX77" s="2">
        <v>2.0099999999999998</v>
      </c>
      <c r="HY77" s="2">
        <v>2.0099999999999998</v>
      </c>
      <c r="IA77" s="1">
        <v>96.550000000000068</v>
      </c>
      <c r="IB77" s="2">
        <v>4.1900000000000004</v>
      </c>
      <c r="IC77" s="2">
        <v>3.33</v>
      </c>
      <c r="ID77" s="2">
        <v>3.76</v>
      </c>
      <c r="IE77" s="2">
        <v>4.13</v>
      </c>
    </row>
    <row r="78" spans="2:256" x14ac:dyDescent="0.25">
      <c r="B78" s="11">
        <v>41955</v>
      </c>
      <c r="C78" s="2">
        <v>5.3</v>
      </c>
      <c r="D78" s="2">
        <v>4.9000000000000004</v>
      </c>
      <c r="G78" s="50">
        <v>41623</v>
      </c>
      <c r="H78" s="25">
        <v>503</v>
      </c>
      <c r="DX78" s="8">
        <v>187.48333333333335</v>
      </c>
      <c r="DY78" s="2">
        <v>1.38</v>
      </c>
      <c r="DZ78" s="2">
        <v>4.25</v>
      </c>
      <c r="EA78" s="2">
        <f t="shared" si="63"/>
        <v>2.87</v>
      </c>
      <c r="EB78" s="2">
        <f t="shared" si="53"/>
        <v>2.8149999999999999</v>
      </c>
      <c r="EP78" s="1">
        <v>187.6666666666666</v>
      </c>
      <c r="EQ78" s="2">
        <v>4.13</v>
      </c>
      <c r="ER78" s="2">
        <v>5.56</v>
      </c>
      <c r="ES78" s="1">
        <v>1.43</v>
      </c>
      <c r="ET78" s="2">
        <v>4.8449999999999998</v>
      </c>
      <c r="FN78" s="1">
        <v>91.733333333333334</v>
      </c>
      <c r="FO78" s="2">
        <v>0.69</v>
      </c>
      <c r="FP78" s="2">
        <v>3.81</v>
      </c>
      <c r="FQ78" s="2">
        <f t="shared" si="62"/>
        <v>3.12</v>
      </c>
      <c r="FR78" s="2">
        <f t="shared" si="55"/>
        <v>2.25</v>
      </c>
      <c r="FZ78" s="1">
        <v>85.066666666666478</v>
      </c>
      <c r="GA78" s="2">
        <v>-0.31</v>
      </c>
      <c r="GB78" s="2">
        <v>2.73</v>
      </c>
      <c r="GC78" s="2">
        <v>3.04</v>
      </c>
      <c r="GD78" s="2">
        <f t="shared" si="57"/>
        <v>1.21</v>
      </c>
      <c r="GR78" s="2">
        <v>120.41666666278616</v>
      </c>
      <c r="GS78" s="2">
        <v>8.81</v>
      </c>
      <c r="GT78" s="2">
        <v>9.33</v>
      </c>
      <c r="GU78" s="2">
        <f t="shared" si="60"/>
        <v>9.07</v>
      </c>
      <c r="HV78" s="19">
        <v>90.266666666666652</v>
      </c>
      <c r="HW78" s="2">
        <v>-0.94</v>
      </c>
      <c r="HX78" s="2">
        <v>1.95</v>
      </c>
      <c r="HY78" s="2">
        <v>1.95</v>
      </c>
      <c r="IA78" s="1">
        <v>97.233333333333405</v>
      </c>
      <c r="IB78" s="2">
        <v>5.25</v>
      </c>
      <c r="IC78" s="2">
        <v>3.33</v>
      </c>
      <c r="ID78" s="2">
        <v>4.29</v>
      </c>
      <c r="IE78" s="2">
        <v>4.13</v>
      </c>
    </row>
    <row r="79" spans="2:256" x14ac:dyDescent="0.25">
      <c r="B79" s="11">
        <v>41989</v>
      </c>
      <c r="C79" s="2">
        <v>4.8</v>
      </c>
      <c r="D79" s="2">
        <v>4.4000000000000004</v>
      </c>
      <c r="G79" s="50">
        <v>41654</v>
      </c>
      <c r="H79" s="25">
        <v>779</v>
      </c>
      <c r="DX79" s="8">
        <v>188.86666666666667</v>
      </c>
      <c r="DY79" s="2">
        <v>1.38</v>
      </c>
      <c r="DZ79" s="2">
        <v>4.25</v>
      </c>
      <c r="EA79" s="2">
        <f t="shared" si="63"/>
        <v>2.87</v>
      </c>
      <c r="EB79" s="2">
        <f t="shared" si="53"/>
        <v>2.8149999999999999</v>
      </c>
      <c r="FN79" s="1">
        <v>92.383333333333439</v>
      </c>
      <c r="FO79" s="2">
        <v>0.69</v>
      </c>
      <c r="FP79" s="2">
        <v>3.81</v>
      </c>
      <c r="FQ79" s="2">
        <f t="shared" si="62"/>
        <v>3.12</v>
      </c>
      <c r="FR79" s="2">
        <f t="shared" si="55"/>
        <v>2.25</v>
      </c>
      <c r="FZ79" s="1">
        <v>85.716666666666583</v>
      </c>
      <c r="GA79" s="2">
        <v>-0.31</v>
      </c>
      <c r="GB79" s="2">
        <v>2.73</v>
      </c>
      <c r="GC79" s="2">
        <v>3.04</v>
      </c>
      <c r="GD79" s="2">
        <f t="shared" si="57"/>
        <v>1.21</v>
      </c>
      <c r="GR79" s="2">
        <v>121.31666666362435</v>
      </c>
      <c r="GS79" s="2">
        <v>8.8800000000000008</v>
      </c>
      <c r="GT79" s="2">
        <v>9.39</v>
      </c>
      <c r="GU79" s="2">
        <f t="shared" si="60"/>
        <v>9.1350000000000016</v>
      </c>
      <c r="HV79" s="19">
        <v>90.95</v>
      </c>
      <c r="HW79" s="2">
        <v>-0.94</v>
      </c>
      <c r="HX79" s="2">
        <v>1.95</v>
      </c>
      <c r="HY79" s="2">
        <v>1.95</v>
      </c>
      <c r="IA79" s="1">
        <v>97.933333333333351</v>
      </c>
      <c r="IB79" s="2">
        <v>6.31</v>
      </c>
      <c r="IC79" s="2">
        <v>3.33</v>
      </c>
      <c r="ID79" s="2">
        <v>4.82</v>
      </c>
      <c r="IE79" s="2">
        <v>4.13</v>
      </c>
    </row>
    <row r="80" spans="2:256" x14ac:dyDescent="0.25">
      <c r="B80" s="11">
        <v>42018</v>
      </c>
      <c r="C80" s="2">
        <v>4.5</v>
      </c>
      <c r="D80" s="2">
        <v>4.0999999999999996</v>
      </c>
      <c r="G80" s="50">
        <v>41685</v>
      </c>
      <c r="H80" s="25">
        <v>502</v>
      </c>
      <c r="DX80" s="8">
        <v>190.23333333333335</v>
      </c>
      <c r="DY80" s="2">
        <v>1.38</v>
      </c>
      <c r="DZ80" s="2">
        <v>4.1900000000000004</v>
      </c>
      <c r="EA80" s="2">
        <f t="shared" si="63"/>
        <v>2.8100000000000005</v>
      </c>
      <c r="EB80" s="2">
        <f t="shared" si="53"/>
        <v>2.7850000000000001</v>
      </c>
      <c r="FN80" s="1">
        <v>93.033333333333218</v>
      </c>
      <c r="FO80" s="2">
        <v>0.69</v>
      </c>
      <c r="FP80" s="2">
        <v>3.74</v>
      </c>
      <c r="FQ80" s="2">
        <f t="shared" si="62"/>
        <v>3.0500000000000003</v>
      </c>
      <c r="FR80" s="2">
        <f t="shared" si="55"/>
        <v>2.2149999999999999</v>
      </c>
      <c r="FZ80" s="1">
        <v>86.366666666666532</v>
      </c>
      <c r="GA80" s="2">
        <v>-0.31</v>
      </c>
      <c r="GB80" s="2">
        <v>2.73</v>
      </c>
      <c r="GC80" s="2">
        <v>3.04</v>
      </c>
      <c r="GD80" s="2">
        <f t="shared" si="57"/>
        <v>1.21</v>
      </c>
      <c r="GR80" s="2">
        <v>122.21666666446254</v>
      </c>
      <c r="GS80" s="2">
        <v>8.8800000000000008</v>
      </c>
      <c r="GT80" s="2">
        <v>9.4499999999999993</v>
      </c>
      <c r="GU80" s="2">
        <f t="shared" si="60"/>
        <v>9.1649999999999991</v>
      </c>
      <c r="HV80" s="19">
        <v>91.616666666666703</v>
      </c>
      <c r="HW80" s="2">
        <v>-0.94</v>
      </c>
      <c r="HX80" s="2">
        <v>1.95</v>
      </c>
      <c r="HY80" s="2">
        <v>1.95</v>
      </c>
      <c r="IA80" s="1">
        <v>98.683333333333465</v>
      </c>
      <c r="IB80" s="2">
        <v>7.06</v>
      </c>
      <c r="IC80" s="2">
        <v>3.39</v>
      </c>
      <c r="ID80" s="2">
        <v>5.2249999999999996</v>
      </c>
      <c r="IE80" s="2">
        <v>4.13</v>
      </c>
    </row>
    <row r="81" spans="2:239" x14ac:dyDescent="0.25">
      <c r="B81" s="11">
        <v>42049</v>
      </c>
      <c r="C81" s="2">
        <v>4.29</v>
      </c>
      <c r="D81" s="2">
        <v>4.2</v>
      </c>
      <c r="G81" s="50">
        <v>41713</v>
      </c>
      <c r="H81" s="25">
        <v>494</v>
      </c>
      <c r="DX81" s="8">
        <v>191.61666666666662</v>
      </c>
      <c r="DY81" s="2">
        <v>1.38</v>
      </c>
      <c r="DZ81" s="2">
        <v>4.1900000000000004</v>
      </c>
      <c r="EA81" s="2">
        <f t="shared" si="63"/>
        <v>2.8100000000000005</v>
      </c>
      <c r="EB81" s="2">
        <f t="shared" si="53"/>
        <v>2.7850000000000001</v>
      </c>
      <c r="FN81" s="1">
        <v>93.683333333333323</v>
      </c>
      <c r="FO81" s="2">
        <v>0.69</v>
      </c>
      <c r="FP81" s="2">
        <v>3.74</v>
      </c>
      <c r="FQ81" s="2">
        <f t="shared" si="62"/>
        <v>3.0500000000000003</v>
      </c>
      <c r="FR81" s="2">
        <f t="shared" si="55"/>
        <v>2.2149999999999999</v>
      </c>
      <c r="FZ81" s="1">
        <v>87.016666666666623</v>
      </c>
      <c r="GA81" s="2">
        <v>-0.31</v>
      </c>
      <c r="GB81" s="2">
        <v>2.73</v>
      </c>
      <c r="GC81" s="2">
        <v>3.04</v>
      </c>
      <c r="GD81" s="2">
        <f t="shared" si="57"/>
        <v>1.21</v>
      </c>
      <c r="GR81" s="2">
        <v>123.11666666530073</v>
      </c>
      <c r="GS81" s="2">
        <v>9</v>
      </c>
      <c r="GT81" s="2">
        <v>9.51</v>
      </c>
      <c r="GU81" s="2">
        <f t="shared" si="60"/>
        <v>9.254999999999999</v>
      </c>
      <c r="HV81" s="19">
        <v>92.283333333333417</v>
      </c>
      <c r="HW81" s="2">
        <v>-0.94</v>
      </c>
      <c r="HX81" s="2">
        <v>1.95</v>
      </c>
      <c r="HY81" s="2">
        <v>1.95</v>
      </c>
      <c r="IA81" s="1">
        <v>99.416666666666799</v>
      </c>
      <c r="IB81" s="2">
        <v>7.38</v>
      </c>
      <c r="IC81" s="2">
        <v>3.39</v>
      </c>
      <c r="ID81" s="2">
        <v>5.3849999999999998</v>
      </c>
      <c r="IE81" s="2">
        <v>4.13</v>
      </c>
    </row>
    <row r="82" spans="2:239" x14ac:dyDescent="0.25">
      <c r="B82" s="11">
        <v>42080</v>
      </c>
      <c r="C82" s="2">
        <v>4.55</v>
      </c>
      <c r="D82" s="2">
        <v>4.2</v>
      </c>
      <c r="G82" s="50">
        <v>41744</v>
      </c>
      <c r="H82" s="25">
        <v>312</v>
      </c>
      <c r="DX82" s="8">
        <v>192.98333333333329</v>
      </c>
      <c r="DY82" s="2">
        <v>1.38</v>
      </c>
      <c r="DZ82" s="2">
        <v>4.1900000000000004</v>
      </c>
      <c r="EA82" s="2">
        <f t="shared" si="63"/>
        <v>2.8100000000000005</v>
      </c>
      <c r="EB82" s="2">
        <f t="shared" si="53"/>
        <v>2.7850000000000001</v>
      </c>
      <c r="FN82" s="1">
        <v>94.35</v>
      </c>
      <c r="FO82" s="2">
        <v>0.69</v>
      </c>
      <c r="FP82" s="2">
        <v>3.74</v>
      </c>
      <c r="FQ82" s="2">
        <f t="shared" si="62"/>
        <v>3.0500000000000003</v>
      </c>
      <c r="FR82" s="2">
        <f t="shared" si="55"/>
        <v>2.2149999999999999</v>
      </c>
      <c r="FZ82" s="1">
        <v>87.666666666666401</v>
      </c>
      <c r="GA82" s="2">
        <v>-0.38</v>
      </c>
      <c r="GB82" s="2">
        <v>2.67</v>
      </c>
      <c r="GC82" s="2">
        <v>3.05</v>
      </c>
      <c r="GD82" s="2">
        <f t="shared" si="57"/>
        <v>1.145</v>
      </c>
      <c r="GR82" s="2">
        <v>124.91666666697711</v>
      </c>
      <c r="GS82" s="2">
        <v>9</v>
      </c>
      <c r="GT82" s="2">
        <v>9.64</v>
      </c>
      <c r="GU82" s="2">
        <f t="shared" si="60"/>
        <v>9.32</v>
      </c>
      <c r="HV82" s="19">
        <v>92.966666666666598</v>
      </c>
      <c r="HW82" s="2">
        <v>-0.94</v>
      </c>
      <c r="HX82" s="2">
        <v>1.89</v>
      </c>
      <c r="HY82" s="2">
        <v>1.89</v>
      </c>
      <c r="IA82" s="1">
        <v>100.15</v>
      </c>
      <c r="IB82" s="2">
        <v>7.38</v>
      </c>
      <c r="IC82" s="2">
        <v>3.39</v>
      </c>
      <c r="ID82" s="2">
        <v>5.3849999999999998</v>
      </c>
      <c r="IE82" s="2">
        <v>4.0599999999999996</v>
      </c>
    </row>
    <row r="83" spans="2:239" x14ac:dyDescent="0.25">
      <c r="B83" s="11">
        <v>42111</v>
      </c>
      <c r="C83" s="2">
        <v>5.19</v>
      </c>
      <c r="D83" s="2">
        <v>4.5</v>
      </c>
      <c r="G83" s="50">
        <v>41774</v>
      </c>
      <c r="H83" s="25">
        <v>188</v>
      </c>
      <c r="DX83" s="8">
        <v>194.36666666666667</v>
      </c>
      <c r="DY83" s="2">
        <v>1.31</v>
      </c>
      <c r="DZ83" s="2">
        <v>4.1900000000000004</v>
      </c>
      <c r="EA83" s="2">
        <f t="shared" si="63"/>
        <v>2.8800000000000003</v>
      </c>
      <c r="EB83" s="2">
        <f t="shared" si="53"/>
        <v>2.75</v>
      </c>
      <c r="FN83" s="1">
        <v>95</v>
      </c>
      <c r="FO83" s="2">
        <v>0.63</v>
      </c>
      <c r="FP83" s="2">
        <v>3.74</v>
      </c>
      <c r="FQ83" s="2">
        <f t="shared" si="62"/>
        <v>3.1100000000000003</v>
      </c>
      <c r="FR83" s="2">
        <f t="shared" si="55"/>
        <v>2.1850000000000001</v>
      </c>
      <c r="FZ83" s="1">
        <v>88.316666666666507</v>
      </c>
      <c r="GA83" s="2">
        <v>-0.38</v>
      </c>
      <c r="GB83" s="2">
        <v>2.73</v>
      </c>
      <c r="GC83" s="2">
        <v>3.11</v>
      </c>
      <c r="GD83" s="2">
        <f t="shared" si="57"/>
        <v>1.175</v>
      </c>
      <c r="GR83" s="2">
        <v>125.8166666678153</v>
      </c>
      <c r="GS83" s="2">
        <v>9.1300000000000008</v>
      </c>
      <c r="GT83" s="2">
        <v>9.6999999999999993</v>
      </c>
      <c r="GU83" s="2">
        <f t="shared" si="60"/>
        <v>9.4149999999999991</v>
      </c>
      <c r="HV83" s="19">
        <v>93.633333333333312</v>
      </c>
      <c r="HW83" s="2">
        <v>-1</v>
      </c>
      <c r="HX83" s="2">
        <v>1.89</v>
      </c>
      <c r="HY83" s="2">
        <v>1.89</v>
      </c>
      <c r="IA83" s="1">
        <v>100.83333333333331</v>
      </c>
      <c r="IB83" s="2">
        <v>7.19</v>
      </c>
      <c r="IC83" s="2">
        <v>3.39</v>
      </c>
      <c r="ID83" s="2">
        <v>5.29</v>
      </c>
      <c r="IE83" s="2">
        <v>4.0599999999999996</v>
      </c>
    </row>
    <row r="84" spans="2:239" x14ac:dyDescent="0.25">
      <c r="B84" s="11">
        <v>42141</v>
      </c>
      <c r="C84" s="2">
        <v>5.9</v>
      </c>
      <c r="D84" s="2">
        <v>5</v>
      </c>
      <c r="G84" s="50">
        <v>41805</v>
      </c>
      <c r="H84" s="25">
        <v>28</v>
      </c>
      <c r="DX84" s="8">
        <v>195.75</v>
      </c>
      <c r="DY84" s="2">
        <v>1.31</v>
      </c>
      <c r="DZ84" s="2">
        <v>4.13</v>
      </c>
      <c r="EA84" s="2">
        <f t="shared" si="63"/>
        <v>2.82</v>
      </c>
      <c r="EB84" s="2">
        <f t="shared" si="53"/>
        <v>2.7199999999999998</v>
      </c>
      <c r="FN84" s="1">
        <v>95.64999999999992</v>
      </c>
      <c r="FO84" s="2">
        <v>0.63</v>
      </c>
      <c r="FP84" s="2">
        <v>3.74</v>
      </c>
      <c r="FQ84" s="2">
        <f t="shared" si="62"/>
        <v>3.1100000000000003</v>
      </c>
      <c r="FR84" s="2">
        <f t="shared" si="55"/>
        <v>2.1850000000000001</v>
      </c>
      <c r="FZ84" s="1">
        <v>88.966666666666612</v>
      </c>
      <c r="GA84" s="2">
        <v>-0.38</v>
      </c>
      <c r="GB84" s="2">
        <v>2.67</v>
      </c>
      <c r="GC84" s="2">
        <v>3.05</v>
      </c>
      <c r="GD84" s="2">
        <f t="shared" si="57"/>
        <v>1.145</v>
      </c>
      <c r="GR84" s="2">
        <v>126.66666666744277</v>
      </c>
      <c r="GS84" s="2">
        <v>9.1300000000000008</v>
      </c>
      <c r="GT84" s="2">
        <v>9.76</v>
      </c>
      <c r="GU84" s="2">
        <f t="shared" si="60"/>
        <v>9.4450000000000003</v>
      </c>
      <c r="HV84" s="19">
        <v>94.3</v>
      </c>
      <c r="HW84" s="2">
        <v>-1</v>
      </c>
      <c r="HX84" s="2">
        <v>1.89</v>
      </c>
      <c r="HY84" s="2">
        <v>1.89</v>
      </c>
      <c r="IA84" s="1">
        <v>101.51666666666682</v>
      </c>
      <c r="IB84" s="2">
        <v>6.94</v>
      </c>
      <c r="IC84" s="2">
        <v>3.45</v>
      </c>
      <c r="ID84" s="2">
        <v>5.1950000000000003</v>
      </c>
      <c r="IE84" s="2">
        <v>4.0599999999999996</v>
      </c>
    </row>
    <row r="85" spans="2:239" x14ac:dyDescent="0.25">
      <c r="B85" s="11">
        <v>42170</v>
      </c>
      <c r="C85" s="2">
        <v>6.6</v>
      </c>
      <c r="D85" s="2">
        <v>5.7</v>
      </c>
      <c r="G85" s="50">
        <v>41835</v>
      </c>
      <c r="H85" s="25">
        <v>0</v>
      </c>
      <c r="DX85" s="8">
        <v>197.11666666666662</v>
      </c>
      <c r="DY85" s="2">
        <v>1.31</v>
      </c>
      <c r="DZ85" s="2">
        <v>4.13</v>
      </c>
      <c r="EA85" s="2">
        <f t="shared" si="63"/>
        <v>2.82</v>
      </c>
      <c r="EB85" s="2">
        <f t="shared" si="53"/>
        <v>2.7199999999999998</v>
      </c>
      <c r="FN85" s="1">
        <v>96.3</v>
      </c>
      <c r="FO85" s="2">
        <v>0.63</v>
      </c>
      <c r="FP85" s="2">
        <v>3.68</v>
      </c>
      <c r="FQ85" s="2">
        <f t="shared" si="62"/>
        <v>3.0500000000000003</v>
      </c>
      <c r="FR85" s="2">
        <f t="shared" si="55"/>
        <v>2.1550000000000002</v>
      </c>
      <c r="FZ85" s="1">
        <v>89.616666666666561</v>
      </c>
      <c r="GA85" s="2">
        <v>-0.38</v>
      </c>
      <c r="GB85" s="2">
        <v>2.67</v>
      </c>
      <c r="GC85" s="2">
        <v>3.05</v>
      </c>
      <c r="GD85" s="2">
        <f t="shared" si="57"/>
        <v>1.145</v>
      </c>
      <c r="HV85" s="19">
        <v>94.983333333333363</v>
      </c>
      <c r="HW85" s="2">
        <v>-1</v>
      </c>
      <c r="HX85" s="2">
        <v>1.89</v>
      </c>
      <c r="HY85" s="2">
        <v>1.89</v>
      </c>
      <c r="IA85" s="1">
        <v>102.25</v>
      </c>
      <c r="IB85" s="2">
        <v>6.56</v>
      </c>
      <c r="IC85" s="2">
        <v>3.39</v>
      </c>
      <c r="ID85" s="2">
        <v>4.9749999999999996</v>
      </c>
      <c r="IE85" s="2">
        <v>4.0599999999999996</v>
      </c>
    </row>
    <row r="86" spans="2:239" x14ac:dyDescent="0.25">
      <c r="B86" s="11">
        <v>42205</v>
      </c>
      <c r="C86" s="2">
        <v>7</v>
      </c>
      <c r="D86" s="2">
        <v>6.2</v>
      </c>
      <c r="G86" s="50">
        <v>41866</v>
      </c>
      <c r="H86" s="25">
        <v>5</v>
      </c>
      <c r="DX86" s="8">
        <v>198.5</v>
      </c>
      <c r="DY86" s="2">
        <v>1.31</v>
      </c>
      <c r="DZ86" s="2">
        <v>4.13</v>
      </c>
      <c r="EA86" s="2">
        <f t="shared" si="63"/>
        <v>2.82</v>
      </c>
      <c r="EB86" s="2">
        <f t="shared" si="53"/>
        <v>2.7199999999999998</v>
      </c>
      <c r="FN86" s="1">
        <v>96.950000000000131</v>
      </c>
      <c r="FO86" s="2">
        <v>0.63</v>
      </c>
      <c r="FP86" s="2">
        <v>3.68</v>
      </c>
      <c r="FQ86" s="2">
        <f t="shared" si="62"/>
        <v>3.0500000000000003</v>
      </c>
      <c r="FR86" s="2">
        <f t="shared" si="55"/>
        <v>2.1550000000000002</v>
      </c>
      <c r="FZ86" s="1">
        <v>90.266666666666652</v>
      </c>
      <c r="GA86" s="2">
        <v>-0.38</v>
      </c>
      <c r="GB86" s="2">
        <v>2.61</v>
      </c>
      <c r="GC86" s="2">
        <v>2.99</v>
      </c>
      <c r="GD86" s="2">
        <f t="shared" si="57"/>
        <v>1.115</v>
      </c>
      <c r="HV86" s="19">
        <v>95.650000000000091</v>
      </c>
      <c r="HW86" s="2">
        <v>-1</v>
      </c>
      <c r="HX86" s="2">
        <v>1.89</v>
      </c>
      <c r="HY86" s="2">
        <v>1.89</v>
      </c>
      <c r="IA86" s="1">
        <v>102.98333333333333</v>
      </c>
      <c r="IB86" s="2">
        <v>6.31</v>
      </c>
      <c r="IC86" s="2">
        <v>3.45</v>
      </c>
      <c r="ID86" s="2">
        <v>4.88</v>
      </c>
      <c r="IE86" s="2">
        <v>4.0599999999999996</v>
      </c>
    </row>
    <row r="87" spans="2:239" x14ac:dyDescent="0.25">
      <c r="B87" s="11">
        <v>42228</v>
      </c>
      <c r="C87" s="2">
        <v>7.15</v>
      </c>
      <c r="D87" s="2">
        <v>6.3</v>
      </c>
      <c r="G87" s="50">
        <v>41897</v>
      </c>
      <c r="H87" s="25">
        <v>85</v>
      </c>
      <c r="DX87" s="8">
        <v>199.86666666666656</v>
      </c>
      <c r="DY87" s="2">
        <v>1.31</v>
      </c>
      <c r="DZ87" s="2">
        <v>4.0599999999999996</v>
      </c>
      <c r="EA87" s="2">
        <f t="shared" si="63"/>
        <v>2.7499999999999996</v>
      </c>
      <c r="EB87" s="2">
        <f t="shared" si="53"/>
        <v>2.6849999999999996</v>
      </c>
      <c r="FN87" s="1">
        <v>97.616666666666688</v>
      </c>
      <c r="FO87" s="2">
        <v>0.63</v>
      </c>
      <c r="FP87" s="2">
        <v>3.68</v>
      </c>
      <c r="FQ87" s="2">
        <f t="shared" si="62"/>
        <v>3.0500000000000003</v>
      </c>
      <c r="FR87" s="2">
        <f t="shared" si="55"/>
        <v>2.1550000000000002</v>
      </c>
      <c r="FZ87" s="1">
        <v>90.91666666666643</v>
      </c>
      <c r="GA87" s="2">
        <v>-0.44</v>
      </c>
      <c r="GB87" s="2">
        <v>2.61</v>
      </c>
      <c r="GC87" s="2">
        <v>3.05</v>
      </c>
      <c r="GD87" s="2">
        <f t="shared" si="57"/>
        <v>1.085</v>
      </c>
      <c r="HV87" s="19">
        <v>96.35</v>
      </c>
      <c r="HW87" s="2">
        <v>-1</v>
      </c>
      <c r="HX87" s="2">
        <v>1.89</v>
      </c>
      <c r="HY87" s="2">
        <v>1.89</v>
      </c>
      <c r="IA87" s="1">
        <v>103.81666666666669</v>
      </c>
      <c r="IB87" s="2">
        <v>6.06</v>
      </c>
      <c r="IC87" s="2">
        <v>3.45</v>
      </c>
      <c r="ID87" s="2">
        <v>4.7549999999999999</v>
      </c>
      <c r="IE87" s="2">
        <v>4.0599999999999996</v>
      </c>
    </row>
    <row r="88" spans="2:239" x14ac:dyDescent="0.25">
      <c r="B88" s="11">
        <v>42260</v>
      </c>
      <c r="C88" s="2">
        <v>6.8</v>
      </c>
      <c r="D88" s="2">
        <v>5.8</v>
      </c>
      <c r="G88" s="50">
        <v>41927</v>
      </c>
      <c r="H88" s="25">
        <v>354</v>
      </c>
      <c r="DX88" s="8">
        <v>201.25</v>
      </c>
      <c r="DY88" s="2">
        <v>1.31</v>
      </c>
      <c r="DZ88" s="2">
        <v>4.0599999999999996</v>
      </c>
      <c r="EA88" s="2">
        <f t="shared" si="63"/>
        <v>2.7499999999999996</v>
      </c>
      <c r="EB88" s="2">
        <f t="shared" si="53"/>
        <v>2.6849999999999996</v>
      </c>
      <c r="FN88" s="1">
        <v>98.266666666666623</v>
      </c>
      <c r="FO88" s="2">
        <v>0.63</v>
      </c>
      <c r="FP88" s="2">
        <v>3.68</v>
      </c>
      <c r="FQ88" s="2">
        <f t="shared" si="62"/>
        <v>3.0500000000000003</v>
      </c>
      <c r="FR88" s="2">
        <f t="shared" si="55"/>
        <v>2.1550000000000002</v>
      </c>
      <c r="FZ88" s="1">
        <v>91.566666666666535</v>
      </c>
      <c r="GA88" s="2">
        <v>-0.44</v>
      </c>
      <c r="GB88" s="2">
        <v>2.61</v>
      </c>
      <c r="GC88" s="2">
        <v>3.05</v>
      </c>
      <c r="GD88" s="2">
        <f t="shared" si="57"/>
        <v>1.085</v>
      </c>
      <c r="HV88" s="19">
        <v>97.016666666666751</v>
      </c>
      <c r="HW88" s="2">
        <v>-1</v>
      </c>
      <c r="HX88" s="2">
        <v>1.83</v>
      </c>
      <c r="HY88" s="2">
        <v>1.83</v>
      </c>
      <c r="IA88" s="1">
        <v>104.53333333333342</v>
      </c>
      <c r="IB88" s="2">
        <v>5.88</v>
      </c>
      <c r="IC88" s="2">
        <v>3.45</v>
      </c>
      <c r="ID88" s="2">
        <v>4.665</v>
      </c>
      <c r="IE88" s="2">
        <v>4.0599999999999996</v>
      </c>
    </row>
    <row r="89" spans="2:239" x14ac:dyDescent="0.25">
      <c r="B89" s="11">
        <v>42293</v>
      </c>
      <c r="C89" s="51">
        <v>5.89</v>
      </c>
      <c r="D89" s="2">
        <v>4.9000000000000004</v>
      </c>
      <c r="G89" s="50">
        <v>41958</v>
      </c>
      <c r="H89" s="25">
        <v>459</v>
      </c>
      <c r="DX89" s="8">
        <v>202.63333333333333</v>
      </c>
      <c r="DY89" s="2">
        <v>2.13</v>
      </c>
      <c r="DZ89" s="2">
        <v>4.1900000000000004</v>
      </c>
      <c r="EA89" s="2">
        <f t="shared" si="63"/>
        <v>2.0600000000000005</v>
      </c>
      <c r="EB89" s="2">
        <f t="shared" si="53"/>
        <v>3.16</v>
      </c>
      <c r="FN89" s="1">
        <v>98.916666666666728</v>
      </c>
      <c r="FO89" s="2">
        <v>0.63</v>
      </c>
      <c r="FP89" s="2">
        <v>3.68</v>
      </c>
      <c r="FQ89" s="2">
        <f t="shared" si="62"/>
        <v>3.0500000000000003</v>
      </c>
      <c r="FR89" s="2">
        <f t="shared" si="55"/>
        <v>2.1550000000000002</v>
      </c>
      <c r="FZ89" s="1">
        <v>92.21666666666664</v>
      </c>
      <c r="GA89" s="2">
        <v>-0.44</v>
      </c>
      <c r="GB89" s="2">
        <v>2.61</v>
      </c>
      <c r="GC89" s="2">
        <v>3.05</v>
      </c>
      <c r="GD89" s="2">
        <f t="shared" si="57"/>
        <v>1.085</v>
      </c>
      <c r="HV89" s="19">
        <v>97.699999999999932</v>
      </c>
      <c r="HW89" s="2">
        <v>-1</v>
      </c>
      <c r="HX89" s="2">
        <v>1.83</v>
      </c>
      <c r="HY89" s="2">
        <v>1.83</v>
      </c>
      <c r="IA89" s="1">
        <v>105.21666666666675</v>
      </c>
      <c r="IB89" s="2">
        <v>5.75</v>
      </c>
      <c r="IC89" s="2">
        <v>3.45</v>
      </c>
      <c r="ID89" s="2">
        <v>4.5999999999999996</v>
      </c>
      <c r="IE89" s="2">
        <v>4.0599999999999996</v>
      </c>
    </row>
    <row r="90" spans="2:239" x14ac:dyDescent="0.25">
      <c r="G90" s="50">
        <v>41988</v>
      </c>
      <c r="H90" s="25">
        <v>586</v>
      </c>
      <c r="J90" s="6"/>
      <c r="DX90" s="8">
        <v>204</v>
      </c>
      <c r="DY90" s="2">
        <v>4</v>
      </c>
      <c r="DZ90" s="2">
        <v>4.25</v>
      </c>
      <c r="EA90" s="2">
        <f t="shared" si="63"/>
        <v>0.25</v>
      </c>
      <c r="EB90" s="2">
        <f t="shared" si="53"/>
        <v>4.125</v>
      </c>
      <c r="FN90" s="1">
        <v>99.566666666666507</v>
      </c>
      <c r="FO90" s="2">
        <v>0.56000000000000005</v>
      </c>
      <c r="FP90" s="2">
        <v>3.68</v>
      </c>
      <c r="FQ90" s="2">
        <f t="shared" si="62"/>
        <v>3.12</v>
      </c>
      <c r="FR90" s="2">
        <f t="shared" si="55"/>
        <v>2.12</v>
      </c>
      <c r="FZ90" s="1">
        <v>92.866666666666589</v>
      </c>
      <c r="GA90" s="2">
        <v>-0.44</v>
      </c>
      <c r="GB90" s="2">
        <v>2.5499999999999998</v>
      </c>
      <c r="GC90" s="2">
        <v>2.99</v>
      </c>
      <c r="GD90" s="2">
        <f t="shared" si="57"/>
        <v>1.0549999999999999</v>
      </c>
      <c r="HV90" s="19">
        <v>98.366666666666632</v>
      </c>
      <c r="HW90" s="2">
        <v>-1</v>
      </c>
      <c r="HX90" s="2">
        <v>1.83</v>
      </c>
      <c r="HY90" s="2">
        <v>1.83</v>
      </c>
      <c r="IA90" s="1">
        <v>105.9</v>
      </c>
      <c r="IB90" s="2">
        <v>5.63</v>
      </c>
      <c r="IC90" s="2">
        <v>3.45</v>
      </c>
      <c r="ID90" s="2">
        <v>4.54</v>
      </c>
      <c r="IE90" s="2">
        <v>4.0599999999999996</v>
      </c>
    </row>
    <row r="91" spans="2:239" x14ac:dyDescent="0.25">
      <c r="G91" s="50">
        <v>42019</v>
      </c>
      <c r="H91" s="25">
        <v>607</v>
      </c>
      <c r="J91" s="6"/>
      <c r="DX91" s="8">
        <v>205.38333333333327</v>
      </c>
      <c r="DY91" s="2">
        <v>6.13</v>
      </c>
      <c r="DZ91" s="2">
        <v>4.3099999999999996</v>
      </c>
      <c r="EA91" s="2">
        <f t="shared" si="63"/>
        <v>-1.8200000000000003</v>
      </c>
      <c r="EB91" s="2">
        <f t="shared" si="53"/>
        <v>5.22</v>
      </c>
      <c r="FN91" s="1">
        <v>100.21666666666661</v>
      </c>
      <c r="FO91" s="2">
        <v>0.63</v>
      </c>
      <c r="FP91" s="2">
        <v>3.62</v>
      </c>
      <c r="FQ91" s="2">
        <f t="shared" si="62"/>
        <v>2.99</v>
      </c>
      <c r="FR91" s="2">
        <f t="shared" si="55"/>
        <v>2.125</v>
      </c>
      <c r="FZ91" s="1">
        <v>93.516666666666524</v>
      </c>
      <c r="GA91" s="2">
        <v>-0.44</v>
      </c>
      <c r="GB91" s="2">
        <v>2.5499999999999998</v>
      </c>
      <c r="GC91" s="2">
        <v>2.99</v>
      </c>
      <c r="GD91" s="2">
        <f t="shared" ref="GD91:GD110" si="64">AVERAGE(GA91:GB91)</f>
        <v>1.0549999999999999</v>
      </c>
      <c r="HV91" s="19">
        <v>99.05</v>
      </c>
      <c r="HW91" s="2">
        <v>-1.06</v>
      </c>
      <c r="HX91" s="2">
        <v>1.83</v>
      </c>
      <c r="HY91" s="2">
        <v>1.83</v>
      </c>
      <c r="IA91" s="1">
        <v>106.61666666666665</v>
      </c>
      <c r="IB91" s="2">
        <v>5.56</v>
      </c>
      <c r="IC91" s="2">
        <v>3.45</v>
      </c>
      <c r="ID91" s="2">
        <v>4.5049999999999999</v>
      </c>
      <c r="IE91" s="2">
        <v>4.0599999999999996</v>
      </c>
    </row>
    <row r="92" spans="2:239" x14ac:dyDescent="0.25">
      <c r="G92" s="50">
        <v>42050</v>
      </c>
      <c r="H92" s="25">
        <v>493</v>
      </c>
      <c r="DX92" s="8">
        <v>206.75</v>
      </c>
      <c r="DY92" s="2">
        <v>7.94</v>
      </c>
      <c r="DZ92" s="2">
        <v>4.38</v>
      </c>
      <c r="EA92" s="2">
        <f t="shared" si="63"/>
        <v>-3.5600000000000005</v>
      </c>
      <c r="EB92" s="2">
        <f t="shared" si="53"/>
        <v>6.16</v>
      </c>
      <c r="FN92" s="1">
        <v>100.88333333333333</v>
      </c>
      <c r="FO92" s="2">
        <v>0.56000000000000005</v>
      </c>
      <c r="FP92" s="2">
        <v>3.62</v>
      </c>
      <c r="FQ92" s="2">
        <f t="shared" si="62"/>
        <v>3.06</v>
      </c>
      <c r="FR92" s="2">
        <f t="shared" si="55"/>
        <v>2.09</v>
      </c>
      <c r="FZ92" s="1">
        <v>94.166666666666458</v>
      </c>
      <c r="GA92" s="2">
        <v>-0.44</v>
      </c>
      <c r="GB92" s="2">
        <v>2.5499999999999998</v>
      </c>
      <c r="GC92" s="2">
        <v>2.99</v>
      </c>
      <c r="GD92" s="2">
        <f t="shared" si="64"/>
        <v>1.0549999999999999</v>
      </c>
      <c r="HV92" s="19">
        <v>99.716666666666683</v>
      </c>
      <c r="HW92" s="2">
        <v>-1</v>
      </c>
      <c r="HX92" s="2">
        <v>1.83</v>
      </c>
      <c r="HY92" s="2">
        <v>1.83</v>
      </c>
      <c r="IA92" s="1">
        <v>107.33333333333337</v>
      </c>
      <c r="IB92" s="2">
        <v>5.44</v>
      </c>
      <c r="IC92" s="2">
        <v>3.45</v>
      </c>
      <c r="ID92" s="2">
        <v>4.4450000000000003</v>
      </c>
      <c r="IE92" s="2">
        <v>4.0599999999999996</v>
      </c>
    </row>
    <row r="93" spans="2:239" x14ac:dyDescent="0.25">
      <c r="G93" s="50">
        <v>42078</v>
      </c>
      <c r="H93" s="25">
        <v>486</v>
      </c>
      <c r="DX93" s="8">
        <v>208.13333333333321</v>
      </c>
      <c r="DY93" s="2">
        <v>8.75</v>
      </c>
      <c r="DZ93" s="2">
        <v>4.4400000000000004</v>
      </c>
      <c r="EA93" s="2">
        <f t="shared" si="63"/>
        <v>-4.3099999999999996</v>
      </c>
      <c r="EB93" s="2">
        <f t="shared" si="53"/>
        <v>6.5950000000000006</v>
      </c>
      <c r="FN93" s="1">
        <v>101.53333333333343</v>
      </c>
      <c r="FO93" s="2">
        <v>0.56000000000000005</v>
      </c>
      <c r="FP93" s="2">
        <v>3.62</v>
      </c>
      <c r="FQ93" s="2">
        <f t="shared" si="62"/>
        <v>3.06</v>
      </c>
      <c r="FR93" s="2">
        <f t="shared" si="55"/>
        <v>2.09</v>
      </c>
      <c r="FZ93" s="1">
        <v>94.833333333333343</v>
      </c>
      <c r="GA93" s="2">
        <v>-0.44</v>
      </c>
      <c r="GB93" s="2">
        <v>2.5499999999999998</v>
      </c>
      <c r="GC93" s="2">
        <v>2.99</v>
      </c>
      <c r="GD93" s="2">
        <f t="shared" si="64"/>
        <v>1.0549999999999999</v>
      </c>
      <c r="HV93" s="19">
        <v>100.38333333333341</v>
      </c>
      <c r="HW93" s="2">
        <v>-1</v>
      </c>
      <c r="HX93" s="2">
        <v>1.83</v>
      </c>
      <c r="HY93" s="2">
        <v>1.83</v>
      </c>
      <c r="IA93" s="1">
        <v>108.1</v>
      </c>
      <c r="IB93" s="2">
        <v>5.38</v>
      </c>
      <c r="IC93" s="2">
        <v>3.45</v>
      </c>
      <c r="ID93" s="2">
        <v>4.415</v>
      </c>
      <c r="IE93" s="2">
        <v>4.0599999999999996</v>
      </c>
    </row>
    <row r="94" spans="2:239" x14ac:dyDescent="0.25">
      <c r="G94" s="50">
        <v>42109</v>
      </c>
      <c r="H94" s="25">
        <v>361</v>
      </c>
      <c r="DX94" s="8">
        <v>209.51666666666665</v>
      </c>
      <c r="DY94" s="2">
        <v>8.6300000000000008</v>
      </c>
      <c r="DZ94" s="2">
        <v>4.5</v>
      </c>
      <c r="EA94" s="2">
        <f t="shared" si="63"/>
        <v>-4.1300000000000008</v>
      </c>
      <c r="EB94" s="2">
        <f t="shared" si="53"/>
        <v>6.5650000000000004</v>
      </c>
      <c r="FN94" s="1">
        <v>102.18333333333321</v>
      </c>
      <c r="FO94" s="2">
        <v>0.56000000000000005</v>
      </c>
      <c r="FP94" s="2">
        <v>3.62</v>
      </c>
      <c r="FQ94" s="2">
        <f t="shared" si="62"/>
        <v>3.06</v>
      </c>
      <c r="FR94" s="2">
        <f t="shared" si="55"/>
        <v>2.09</v>
      </c>
      <c r="FZ94" s="1">
        <v>95.466666666666669</v>
      </c>
      <c r="GA94" s="2">
        <v>-0.44</v>
      </c>
      <c r="GB94" s="2">
        <v>2.5499999999999998</v>
      </c>
      <c r="GC94" s="2">
        <v>2.99</v>
      </c>
      <c r="GD94" s="2">
        <f t="shared" si="64"/>
        <v>1.0549999999999999</v>
      </c>
      <c r="HV94" s="19">
        <v>101.05</v>
      </c>
      <c r="HW94" s="2">
        <v>-1</v>
      </c>
      <c r="HX94" s="2">
        <v>1.83</v>
      </c>
      <c r="HY94" s="2">
        <v>1.83</v>
      </c>
      <c r="IA94" s="1">
        <v>108.8</v>
      </c>
      <c r="IB94" s="2">
        <v>5.38</v>
      </c>
      <c r="IC94" s="2">
        <v>3.45</v>
      </c>
      <c r="ID94" s="2">
        <v>4.415</v>
      </c>
      <c r="IE94" s="2">
        <v>4.13</v>
      </c>
    </row>
    <row r="95" spans="2:239" x14ac:dyDescent="0.25">
      <c r="G95" s="50">
        <v>42139</v>
      </c>
      <c r="H95" s="25">
        <v>147</v>
      </c>
      <c r="DX95" s="8">
        <v>210.88333333333333</v>
      </c>
      <c r="DY95" s="2">
        <v>8.06</v>
      </c>
      <c r="DZ95" s="2">
        <v>4.5599999999999996</v>
      </c>
      <c r="EA95" s="2">
        <f t="shared" si="63"/>
        <v>-3.5000000000000009</v>
      </c>
      <c r="EB95" s="2">
        <f t="shared" si="53"/>
        <v>6.3100000000000005</v>
      </c>
      <c r="FN95" s="1">
        <v>102.83333333333331</v>
      </c>
      <c r="FO95" s="2">
        <v>0.69</v>
      </c>
      <c r="FP95" s="2">
        <v>3.68</v>
      </c>
      <c r="FQ95" s="2">
        <f t="shared" si="62"/>
        <v>2.99</v>
      </c>
      <c r="FR95" s="2">
        <f t="shared" si="55"/>
        <v>2.1850000000000001</v>
      </c>
      <c r="FZ95" s="1">
        <v>96.116666666666617</v>
      </c>
      <c r="GA95" s="2">
        <v>-0.44</v>
      </c>
      <c r="GB95" s="2">
        <v>2.5499999999999998</v>
      </c>
      <c r="GC95" s="2">
        <v>2.99</v>
      </c>
      <c r="GD95" s="2">
        <f t="shared" si="64"/>
        <v>1.0549999999999999</v>
      </c>
      <c r="HV95" s="19">
        <v>101.73333333333329</v>
      </c>
      <c r="HW95" s="2">
        <v>-1.06</v>
      </c>
      <c r="HX95" s="2">
        <v>1.83</v>
      </c>
      <c r="HY95" s="2">
        <v>1.83</v>
      </c>
      <c r="IA95" s="1">
        <v>109.46666666666661</v>
      </c>
      <c r="IB95" s="2">
        <v>5.31</v>
      </c>
      <c r="IC95" s="2">
        <v>3.45</v>
      </c>
      <c r="ID95" s="2">
        <v>4.38</v>
      </c>
      <c r="IE95" s="2">
        <v>4.13</v>
      </c>
    </row>
    <row r="96" spans="2:239" x14ac:dyDescent="0.25">
      <c r="G96" s="50">
        <v>42170</v>
      </c>
      <c r="H96" s="25">
        <v>0</v>
      </c>
      <c r="DX96" s="8">
        <v>212.26666666666659</v>
      </c>
      <c r="DY96" s="2">
        <v>7.56</v>
      </c>
      <c r="DZ96" s="2">
        <v>4.63</v>
      </c>
      <c r="EA96" s="2">
        <f t="shared" si="63"/>
        <v>-2.9299999999999997</v>
      </c>
      <c r="EB96" s="2">
        <f t="shared" si="53"/>
        <v>6.0949999999999998</v>
      </c>
      <c r="FN96" s="1">
        <v>103.5</v>
      </c>
      <c r="FO96" s="2">
        <v>1.1299999999999999</v>
      </c>
      <c r="FP96" s="2">
        <v>3.74</v>
      </c>
      <c r="FQ96" s="2">
        <f t="shared" si="62"/>
        <v>2.6100000000000003</v>
      </c>
      <c r="FR96" s="2">
        <f t="shared" si="55"/>
        <v>2.4350000000000001</v>
      </c>
      <c r="FZ96" s="1">
        <v>96.766666666666552</v>
      </c>
      <c r="GA96" s="2">
        <v>-0.44</v>
      </c>
      <c r="GB96" s="2">
        <v>2.5499999999999998</v>
      </c>
      <c r="GC96" s="2">
        <v>2.99</v>
      </c>
      <c r="GD96" s="2">
        <f t="shared" si="64"/>
        <v>1.0549999999999999</v>
      </c>
      <c r="HV96" s="19">
        <v>102.4</v>
      </c>
      <c r="HW96" s="2">
        <v>-1.06</v>
      </c>
      <c r="HX96" s="2">
        <v>1.76</v>
      </c>
      <c r="HY96" s="2">
        <v>1.76</v>
      </c>
      <c r="IA96" s="1">
        <v>110.16666666666673</v>
      </c>
      <c r="IB96" s="2">
        <v>5.31</v>
      </c>
      <c r="IC96" s="2">
        <v>3.45</v>
      </c>
      <c r="ID96" s="2">
        <v>4.38</v>
      </c>
      <c r="IE96" s="2">
        <v>4.13</v>
      </c>
    </row>
    <row r="97" spans="7:239" x14ac:dyDescent="0.25">
      <c r="G97" s="50">
        <v>42200</v>
      </c>
      <c r="H97" s="25">
        <v>0</v>
      </c>
      <c r="DX97" s="8">
        <v>213.63333333333327</v>
      </c>
      <c r="DY97" s="2">
        <v>7.25</v>
      </c>
      <c r="DZ97" s="2">
        <v>4.6900000000000004</v>
      </c>
      <c r="EA97" s="2">
        <f t="shared" si="63"/>
        <v>-2.5599999999999996</v>
      </c>
      <c r="EB97" s="2">
        <f t="shared" si="53"/>
        <v>5.9700000000000006</v>
      </c>
      <c r="FN97" s="1">
        <v>104.15</v>
      </c>
      <c r="FO97" s="2">
        <v>1.94</v>
      </c>
      <c r="FP97" s="2">
        <v>3.81</v>
      </c>
      <c r="FQ97" s="2">
        <f t="shared" si="62"/>
        <v>1.87</v>
      </c>
      <c r="FR97" s="2">
        <f t="shared" si="55"/>
        <v>2.875</v>
      </c>
      <c r="FZ97" s="1">
        <v>97.416666666666487</v>
      </c>
      <c r="GA97" s="2">
        <v>-0.44</v>
      </c>
      <c r="GB97" s="2">
        <v>2.48</v>
      </c>
      <c r="GC97" s="2">
        <v>2.92</v>
      </c>
      <c r="GD97" s="2">
        <f t="shared" si="64"/>
        <v>1.02</v>
      </c>
      <c r="HV97" s="19">
        <v>103.1</v>
      </c>
      <c r="HW97" s="2">
        <v>-1.06</v>
      </c>
      <c r="HX97" s="2">
        <v>1.83</v>
      </c>
      <c r="HY97" s="2">
        <v>1.83</v>
      </c>
      <c r="IA97" s="1">
        <v>110.91666666666669</v>
      </c>
      <c r="IB97" s="2">
        <v>5.25</v>
      </c>
      <c r="IC97" s="2">
        <v>3.45</v>
      </c>
      <c r="ID97" s="2">
        <v>4.3499999999999996</v>
      </c>
      <c r="IE97" s="2">
        <v>4.13</v>
      </c>
    </row>
    <row r="98" spans="7:239" x14ac:dyDescent="0.25">
      <c r="G98" s="50">
        <v>42231</v>
      </c>
      <c r="H98" s="25">
        <v>0</v>
      </c>
      <c r="DX98" s="8">
        <v>215.01666666666677</v>
      </c>
      <c r="DY98" s="2">
        <v>7.06</v>
      </c>
      <c r="DZ98" s="2">
        <v>4.6900000000000004</v>
      </c>
      <c r="EA98" s="2">
        <f t="shared" si="63"/>
        <v>-2.3699999999999992</v>
      </c>
      <c r="EB98" s="2">
        <f t="shared" si="53"/>
        <v>5.875</v>
      </c>
      <c r="FN98" s="1">
        <v>104.8</v>
      </c>
      <c r="FO98" s="2">
        <v>2.88</v>
      </c>
      <c r="FP98" s="2">
        <v>3.87</v>
      </c>
      <c r="FQ98" s="2">
        <f t="shared" si="62"/>
        <v>0.99000000000000021</v>
      </c>
      <c r="FR98" s="2">
        <f t="shared" si="55"/>
        <v>3.375</v>
      </c>
      <c r="FZ98" s="1">
        <v>98.066666666666592</v>
      </c>
      <c r="GA98" s="2">
        <v>-0.5</v>
      </c>
      <c r="GB98" s="2">
        <v>2.48</v>
      </c>
      <c r="GC98" s="2">
        <v>2.98</v>
      </c>
      <c r="GD98" s="2">
        <f t="shared" si="64"/>
        <v>0.99</v>
      </c>
      <c r="HV98" s="19">
        <v>103.76666666666668</v>
      </c>
      <c r="HW98" s="2">
        <v>-1.06</v>
      </c>
      <c r="HX98" s="2">
        <v>1.76</v>
      </c>
      <c r="HY98" s="2">
        <v>1.76</v>
      </c>
      <c r="IA98" s="1">
        <v>111.63333333333341</v>
      </c>
      <c r="IB98" s="2">
        <v>5.25</v>
      </c>
      <c r="IC98" s="2">
        <v>3.45</v>
      </c>
      <c r="ID98" s="2">
        <v>4.3499999999999996</v>
      </c>
      <c r="IE98" s="2">
        <v>4.13</v>
      </c>
    </row>
    <row r="99" spans="7:239" x14ac:dyDescent="0.25">
      <c r="G99" s="50">
        <v>42262</v>
      </c>
      <c r="H99" s="25">
        <v>45</v>
      </c>
      <c r="DX99" s="8">
        <v>216.4</v>
      </c>
      <c r="DY99" s="2">
        <v>6.94</v>
      </c>
      <c r="DZ99" s="2">
        <v>4.75</v>
      </c>
      <c r="EA99" s="2">
        <f t="shared" si="63"/>
        <v>-2.1900000000000004</v>
      </c>
      <c r="EB99" s="2">
        <f t="shared" si="53"/>
        <v>5.8450000000000006</v>
      </c>
      <c r="FN99" s="1">
        <v>105.45</v>
      </c>
      <c r="FO99" s="2">
        <v>3.81</v>
      </c>
      <c r="FP99" s="2">
        <v>3.87</v>
      </c>
      <c r="FQ99" s="2">
        <f t="shared" si="62"/>
        <v>6.0000000000000053E-2</v>
      </c>
      <c r="FR99" s="2">
        <f t="shared" si="55"/>
        <v>3.84</v>
      </c>
      <c r="FZ99" s="1">
        <v>98.716666666666697</v>
      </c>
      <c r="GA99" s="2">
        <v>-0.5</v>
      </c>
      <c r="GB99" s="2">
        <v>2.48</v>
      </c>
      <c r="GC99" s="2">
        <v>2.98</v>
      </c>
      <c r="GD99" s="2">
        <f t="shared" si="64"/>
        <v>0.99</v>
      </c>
      <c r="HV99" s="19">
        <v>104.45</v>
      </c>
      <c r="HW99" s="2">
        <v>-1.06</v>
      </c>
      <c r="HX99" s="2">
        <v>1.76</v>
      </c>
      <c r="HY99" s="2">
        <v>1.76</v>
      </c>
      <c r="IA99" s="1">
        <v>112.31666666666675</v>
      </c>
      <c r="IB99" s="2">
        <v>5.25</v>
      </c>
      <c r="IC99" s="2">
        <v>3.45</v>
      </c>
      <c r="ID99" s="2">
        <v>4.3499999999999996</v>
      </c>
      <c r="IE99" s="2">
        <v>4.13</v>
      </c>
    </row>
    <row r="100" spans="7:239" x14ac:dyDescent="0.25">
      <c r="G100" s="50">
        <v>42292</v>
      </c>
      <c r="H100" s="25">
        <v>366</v>
      </c>
      <c r="DX100" s="8">
        <v>217.76666666666671</v>
      </c>
      <c r="DY100" s="2">
        <v>6.88</v>
      </c>
      <c r="DZ100" s="2">
        <v>4.8099999999999996</v>
      </c>
      <c r="EA100" s="2">
        <f t="shared" si="63"/>
        <v>-2.0700000000000003</v>
      </c>
      <c r="EB100" s="2">
        <f t="shared" si="53"/>
        <v>5.8449999999999998</v>
      </c>
      <c r="FN100" s="1">
        <v>106.11666666666657</v>
      </c>
      <c r="FO100" s="2">
        <v>4.8099999999999996</v>
      </c>
      <c r="FP100" s="2">
        <v>3.93</v>
      </c>
      <c r="FQ100" s="2">
        <f t="shared" si="62"/>
        <v>-0.87999999999999945</v>
      </c>
      <c r="FR100" s="2">
        <f t="shared" si="55"/>
        <v>4.37</v>
      </c>
      <c r="FZ100" s="1">
        <v>99.366666666666475</v>
      </c>
      <c r="GA100" s="2">
        <v>-0.5</v>
      </c>
      <c r="GB100" s="2">
        <v>2.48</v>
      </c>
      <c r="GC100" s="2">
        <v>2.98</v>
      </c>
      <c r="GD100" s="2">
        <f t="shared" si="64"/>
        <v>0.99</v>
      </c>
      <c r="HV100" s="19">
        <v>105.11666666666673</v>
      </c>
      <c r="HW100" s="2">
        <v>-1.06</v>
      </c>
      <c r="HX100" s="2">
        <v>1.76</v>
      </c>
      <c r="HY100" s="2">
        <v>1.76</v>
      </c>
      <c r="IA100" s="1">
        <v>113.0333333333333</v>
      </c>
      <c r="IB100" s="2">
        <v>5.25</v>
      </c>
      <c r="IC100" s="2">
        <v>3.45</v>
      </c>
      <c r="ID100" s="2">
        <v>4.3499999999999996</v>
      </c>
      <c r="IE100" s="2">
        <v>4.13</v>
      </c>
    </row>
    <row r="101" spans="7:239" x14ac:dyDescent="0.25">
      <c r="G101" s="50">
        <v>42323</v>
      </c>
      <c r="H101" s="25">
        <v>384</v>
      </c>
      <c r="DX101" s="8">
        <v>219.15</v>
      </c>
      <c r="DY101" s="2">
        <v>6.81</v>
      </c>
      <c r="DZ101" s="2">
        <v>4.8099999999999996</v>
      </c>
      <c r="EA101" s="2">
        <f t="shared" si="63"/>
        <v>-2</v>
      </c>
      <c r="EB101" s="2">
        <f t="shared" si="53"/>
        <v>5.81</v>
      </c>
      <c r="FN101" s="1">
        <v>106.76666666666668</v>
      </c>
      <c r="FO101" s="2">
        <v>5.81</v>
      </c>
      <c r="FP101" s="2">
        <v>3.93</v>
      </c>
      <c r="FQ101" s="2">
        <f t="shared" si="62"/>
        <v>-1.8799999999999994</v>
      </c>
      <c r="FR101" s="2">
        <f t="shared" si="55"/>
        <v>4.87</v>
      </c>
      <c r="FZ101" s="1">
        <v>100.01666666666658</v>
      </c>
      <c r="GA101" s="2">
        <v>-0.44</v>
      </c>
      <c r="GB101" s="2">
        <v>2.5499999999999998</v>
      </c>
      <c r="GC101" s="2">
        <v>2.99</v>
      </c>
      <c r="GD101" s="2">
        <f t="shared" si="64"/>
        <v>1.0549999999999999</v>
      </c>
      <c r="HV101" s="19">
        <v>105.7833333333333</v>
      </c>
      <c r="HW101" s="2">
        <v>-1.06</v>
      </c>
      <c r="HX101" s="2">
        <v>1.76</v>
      </c>
      <c r="HY101" s="2">
        <v>1.76</v>
      </c>
      <c r="IA101" s="1">
        <v>113.78333333333343</v>
      </c>
      <c r="IB101" s="2">
        <v>5.25</v>
      </c>
      <c r="IC101" s="2">
        <v>3.45</v>
      </c>
      <c r="ID101" s="2">
        <v>4.3499999999999996</v>
      </c>
      <c r="IE101" s="2">
        <v>4.13</v>
      </c>
    </row>
    <row r="102" spans="7:239" x14ac:dyDescent="0.25">
      <c r="G102" s="50">
        <v>42353</v>
      </c>
      <c r="DX102" s="8">
        <v>220.51666666666665</v>
      </c>
      <c r="DY102" s="2">
        <v>6.81</v>
      </c>
      <c r="DZ102" s="2">
        <v>4.88</v>
      </c>
      <c r="EA102" s="2">
        <f t="shared" si="63"/>
        <v>-1.9299999999999997</v>
      </c>
      <c r="EB102" s="2">
        <f t="shared" si="53"/>
        <v>5.8449999999999998</v>
      </c>
      <c r="FN102" s="1">
        <v>107.41666666666661</v>
      </c>
      <c r="FO102" s="2">
        <v>6.63</v>
      </c>
      <c r="FP102" s="2">
        <v>3.99</v>
      </c>
      <c r="FQ102" s="2">
        <f t="shared" si="62"/>
        <v>-2.6399999999999997</v>
      </c>
      <c r="FR102" s="2">
        <f t="shared" si="55"/>
        <v>5.3100000000000005</v>
      </c>
      <c r="FZ102" s="1">
        <v>100.66666666666652</v>
      </c>
      <c r="GA102" s="2">
        <v>-0.13</v>
      </c>
      <c r="GB102" s="2">
        <v>2.61</v>
      </c>
      <c r="GC102" s="2">
        <v>2.74</v>
      </c>
      <c r="GD102" s="2">
        <f t="shared" si="64"/>
        <v>1.24</v>
      </c>
      <c r="HV102" s="19">
        <v>106.46666666666664</v>
      </c>
      <c r="HW102" s="2">
        <v>-1.06</v>
      </c>
      <c r="HX102" s="2">
        <v>1.76</v>
      </c>
      <c r="HY102" s="2">
        <v>1.76</v>
      </c>
      <c r="IA102" s="1">
        <v>114.5</v>
      </c>
      <c r="IB102" s="2">
        <v>5.25</v>
      </c>
      <c r="IC102" s="2">
        <v>3.45</v>
      </c>
      <c r="ID102" s="2">
        <v>4.3499999999999996</v>
      </c>
      <c r="IE102" s="2">
        <v>4.13</v>
      </c>
    </row>
    <row r="103" spans="7:239" x14ac:dyDescent="0.25">
      <c r="G103" s="50">
        <v>42384</v>
      </c>
      <c r="FN103" s="1"/>
      <c r="FQ103" s="2"/>
      <c r="FR103" s="2"/>
      <c r="FZ103" s="1">
        <v>101.3</v>
      </c>
      <c r="GA103" s="2">
        <v>0.5</v>
      </c>
      <c r="GB103" s="2">
        <v>2.67</v>
      </c>
      <c r="GC103" s="2">
        <v>2.17</v>
      </c>
      <c r="GD103" s="2">
        <f t="shared" si="64"/>
        <v>1.585</v>
      </c>
      <c r="HV103" s="19">
        <v>107.13333333333335</v>
      </c>
      <c r="HW103" s="2">
        <v>-1.06</v>
      </c>
      <c r="HX103" s="2">
        <v>1.76</v>
      </c>
      <c r="HY103" s="2">
        <v>1.76</v>
      </c>
      <c r="IA103" s="1">
        <v>115.23333333333333</v>
      </c>
      <c r="IB103" s="2">
        <v>5.25</v>
      </c>
      <c r="IC103" s="2">
        <v>3.45</v>
      </c>
      <c r="ID103" s="2">
        <v>4.3499999999999996</v>
      </c>
      <c r="IE103" s="2">
        <v>4.13</v>
      </c>
    </row>
    <row r="104" spans="7:239" x14ac:dyDescent="0.25">
      <c r="G104" s="50">
        <v>42415</v>
      </c>
      <c r="FN104" s="1"/>
      <c r="FQ104" s="2"/>
      <c r="FR104" s="2"/>
      <c r="FZ104" s="1">
        <v>101.95</v>
      </c>
      <c r="GA104" s="2">
        <v>1.38</v>
      </c>
      <c r="GB104" s="2">
        <v>2.67</v>
      </c>
      <c r="GC104" s="2">
        <v>1.29</v>
      </c>
      <c r="GD104" s="2">
        <f t="shared" si="64"/>
        <v>2.0249999999999999</v>
      </c>
      <c r="HV104" s="19">
        <v>107.8</v>
      </c>
      <c r="HW104" s="2">
        <v>-1.06</v>
      </c>
      <c r="HX104" s="2">
        <v>1.76</v>
      </c>
      <c r="HY104" s="2">
        <v>1.76</v>
      </c>
      <c r="IA104" s="1">
        <v>115.9</v>
      </c>
      <c r="IB104" s="2">
        <v>5.25</v>
      </c>
      <c r="IC104" s="2">
        <v>3.45</v>
      </c>
      <c r="ID104" s="2">
        <v>4.3499999999999996</v>
      </c>
      <c r="IE104" s="2">
        <v>4.0599999999999996</v>
      </c>
    </row>
    <row r="105" spans="7:239" x14ac:dyDescent="0.25">
      <c r="FN105" s="1"/>
      <c r="FQ105" s="2"/>
      <c r="FR105" s="2"/>
      <c r="FZ105" s="1">
        <v>102.6</v>
      </c>
      <c r="GA105" s="2">
        <v>2.25</v>
      </c>
      <c r="GB105" s="2">
        <v>2.73</v>
      </c>
      <c r="GC105" s="2">
        <v>0.48</v>
      </c>
      <c r="GD105" s="2">
        <f t="shared" si="64"/>
        <v>2.4900000000000002</v>
      </c>
      <c r="HV105" s="19">
        <v>108.48333333333341</v>
      </c>
      <c r="HW105" s="2">
        <v>-1.1299999999999999</v>
      </c>
      <c r="HX105" s="2">
        <v>1.76</v>
      </c>
      <c r="HY105" s="2">
        <v>1.76</v>
      </c>
      <c r="IA105" s="1">
        <v>116.6333333333334</v>
      </c>
      <c r="IB105" s="2">
        <v>5.25</v>
      </c>
      <c r="IC105" s="2">
        <v>3.45</v>
      </c>
      <c r="ID105" s="2">
        <v>4.3499999999999996</v>
      </c>
      <c r="IE105" s="2">
        <v>4.0599999999999996</v>
      </c>
    </row>
    <row r="106" spans="7:239" x14ac:dyDescent="0.25">
      <c r="FN106" s="1"/>
      <c r="FQ106" s="2"/>
      <c r="FR106" s="2"/>
      <c r="FZ106" s="1">
        <v>103.25</v>
      </c>
      <c r="GA106" s="2">
        <v>3.19</v>
      </c>
      <c r="GB106" s="2">
        <v>2.8</v>
      </c>
      <c r="GC106" s="2">
        <v>-0.39</v>
      </c>
      <c r="GD106" s="2">
        <f t="shared" si="64"/>
        <v>2.9950000000000001</v>
      </c>
      <c r="HV106" s="19">
        <v>109.15</v>
      </c>
      <c r="HW106" s="2">
        <v>-1.06</v>
      </c>
      <c r="HX106" s="2">
        <v>1.7</v>
      </c>
      <c r="HY106" s="2">
        <v>1.7</v>
      </c>
      <c r="IA106" s="1">
        <v>117.36666666666673</v>
      </c>
      <c r="IB106" s="2">
        <v>5.25</v>
      </c>
      <c r="IC106" s="2">
        <v>3.45</v>
      </c>
      <c r="ID106" s="2">
        <v>4.3499999999999996</v>
      </c>
      <c r="IE106" s="2">
        <v>4.0599999999999996</v>
      </c>
    </row>
    <row r="107" spans="7:239" x14ac:dyDescent="0.25">
      <c r="FN107" s="1"/>
      <c r="FQ107" s="2"/>
      <c r="FR107" s="2"/>
      <c r="FZ107" s="1">
        <v>103.91666666666654</v>
      </c>
      <c r="GA107" s="2">
        <v>4.25</v>
      </c>
      <c r="GB107" s="2">
        <v>2.8</v>
      </c>
      <c r="GC107" s="2">
        <v>-1.45</v>
      </c>
      <c r="GD107" s="2">
        <f t="shared" si="64"/>
        <v>3.5249999999999999</v>
      </c>
      <c r="HV107" s="19">
        <v>109.85</v>
      </c>
      <c r="HW107" s="2">
        <v>-1.1299999999999999</v>
      </c>
      <c r="HX107" s="2">
        <v>1.7</v>
      </c>
      <c r="HY107" s="2">
        <v>1.7</v>
      </c>
      <c r="IA107" s="1">
        <v>118.11666666666669</v>
      </c>
      <c r="IB107" s="2">
        <v>5.25</v>
      </c>
      <c r="IC107" s="2">
        <v>3.45</v>
      </c>
      <c r="ID107" s="2">
        <v>4.3499999999999996</v>
      </c>
      <c r="IE107" s="2">
        <v>4.0599999999999996</v>
      </c>
    </row>
    <row r="108" spans="7:239" x14ac:dyDescent="0.25">
      <c r="FN108" s="1"/>
      <c r="FQ108" s="2"/>
      <c r="FR108" s="2"/>
      <c r="FZ108" s="1">
        <v>104.55</v>
      </c>
      <c r="GA108" s="2">
        <v>5.25</v>
      </c>
      <c r="GB108" s="2">
        <v>2.8</v>
      </c>
      <c r="GC108" s="2">
        <v>-2.4500000000000002</v>
      </c>
      <c r="GD108" s="2">
        <f t="shared" si="64"/>
        <v>4.0250000000000004</v>
      </c>
      <c r="HV108" s="19">
        <v>110.51666666666662</v>
      </c>
      <c r="HW108" s="2">
        <v>-1.1299999999999999</v>
      </c>
      <c r="HX108" s="2">
        <v>1.7</v>
      </c>
      <c r="HY108" s="2">
        <v>1.7</v>
      </c>
      <c r="IA108" s="1">
        <v>118.86666666666682</v>
      </c>
      <c r="IB108" s="2">
        <v>5.25</v>
      </c>
      <c r="IC108" s="2">
        <v>3.45</v>
      </c>
      <c r="ID108" s="2">
        <v>4.3499999999999996</v>
      </c>
      <c r="IE108" s="2">
        <v>4.0599999999999996</v>
      </c>
    </row>
    <row r="109" spans="7:239" x14ac:dyDescent="0.25">
      <c r="FN109" s="1"/>
      <c r="FQ109" s="2"/>
      <c r="FR109" s="2"/>
      <c r="FZ109" s="1">
        <v>105.2</v>
      </c>
      <c r="GA109" s="2">
        <v>6.13</v>
      </c>
      <c r="GB109" s="2">
        <v>2.86</v>
      </c>
      <c r="GC109" s="2">
        <v>-3.27</v>
      </c>
      <c r="GD109" s="2">
        <f t="shared" si="64"/>
        <v>4.4950000000000001</v>
      </c>
      <c r="HV109" s="19">
        <v>111.2</v>
      </c>
      <c r="HW109" s="2">
        <v>-1.1299999999999999</v>
      </c>
      <c r="HX109" s="2">
        <v>1.7</v>
      </c>
      <c r="HY109" s="2">
        <v>1.7</v>
      </c>
      <c r="IA109" s="1">
        <v>119.76666666666662</v>
      </c>
      <c r="IB109" s="2">
        <v>5.25</v>
      </c>
      <c r="IC109" s="2">
        <v>3.45</v>
      </c>
      <c r="ID109" s="2">
        <v>4.3499999999999996</v>
      </c>
      <c r="IE109" s="2">
        <v>4.0599999999999996</v>
      </c>
    </row>
    <row r="110" spans="7:239" x14ac:dyDescent="0.25">
      <c r="FN110" s="1"/>
      <c r="FQ110" s="2"/>
      <c r="FR110" s="2"/>
      <c r="FZ110" s="1">
        <v>105.85</v>
      </c>
      <c r="GA110" s="2">
        <v>6.75</v>
      </c>
      <c r="GB110" s="2">
        <v>2.86</v>
      </c>
      <c r="GC110" s="2">
        <v>-3.89</v>
      </c>
      <c r="GD110" s="2">
        <f t="shared" si="64"/>
        <v>4.8049999999999997</v>
      </c>
      <c r="HV110" s="19">
        <v>111.86666666666667</v>
      </c>
      <c r="HW110" s="2">
        <v>-1.1299999999999999</v>
      </c>
      <c r="HX110" s="2">
        <v>1.7</v>
      </c>
      <c r="HY110" s="2">
        <v>1.7</v>
      </c>
      <c r="IA110" s="1">
        <v>120.43333333333335</v>
      </c>
      <c r="IB110" s="2">
        <v>5.25</v>
      </c>
      <c r="IC110" s="2">
        <v>3.45</v>
      </c>
      <c r="ID110" s="2">
        <v>4.3499999999999996</v>
      </c>
      <c r="IE110" s="2">
        <v>4</v>
      </c>
    </row>
    <row r="111" spans="7:239" x14ac:dyDescent="0.25">
      <c r="FN111" s="1"/>
      <c r="FQ111" s="2"/>
      <c r="FR111" s="2"/>
      <c r="HV111" s="19">
        <v>112.55</v>
      </c>
      <c r="HW111" s="2">
        <v>-1.1299999999999999</v>
      </c>
      <c r="HX111" s="2">
        <v>1.7</v>
      </c>
      <c r="HY111" s="2">
        <v>1.7</v>
      </c>
      <c r="IA111" s="1">
        <v>121.15</v>
      </c>
      <c r="IB111" s="2">
        <v>5.31</v>
      </c>
      <c r="IC111" s="2">
        <v>3.45</v>
      </c>
      <c r="ID111" s="2">
        <v>4.38</v>
      </c>
      <c r="IE111" s="2">
        <v>4</v>
      </c>
    </row>
    <row r="112" spans="7:239" x14ac:dyDescent="0.25">
      <c r="FN112" s="1"/>
      <c r="FQ112" s="2"/>
      <c r="FR112" s="2"/>
      <c r="HV112" s="19">
        <v>113.21666666666673</v>
      </c>
      <c r="HW112" s="2">
        <v>-1.1299999999999999</v>
      </c>
      <c r="HX112" s="2">
        <v>1.7</v>
      </c>
      <c r="HY112" s="2">
        <v>1.7</v>
      </c>
      <c r="IA112" s="1">
        <v>121.88333333333341</v>
      </c>
      <c r="IB112" s="2">
        <v>5.31</v>
      </c>
      <c r="IC112" s="2">
        <v>3.45</v>
      </c>
      <c r="ID112" s="2">
        <v>4.38</v>
      </c>
      <c r="IE112" s="2">
        <v>4</v>
      </c>
    </row>
    <row r="113" spans="170:239" x14ac:dyDescent="0.25">
      <c r="FN113" s="1"/>
      <c r="FQ113" s="2"/>
      <c r="FR113" s="2"/>
      <c r="HV113" s="19">
        <v>113.88333333333328</v>
      </c>
      <c r="HW113" s="2">
        <v>-1.1299999999999999</v>
      </c>
      <c r="HX113" s="2">
        <v>1.7</v>
      </c>
      <c r="HY113" s="2">
        <v>1.7</v>
      </c>
      <c r="IA113" s="1">
        <v>122.6</v>
      </c>
      <c r="IB113" s="2">
        <v>5.31</v>
      </c>
      <c r="IC113" s="2">
        <v>3.45</v>
      </c>
      <c r="ID113" s="2">
        <v>4.38</v>
      </c>
      <c r="IE113" s="2">
        <v>4</v>
      </c>
    </row>
    <row r="114" spans="170:239" x14ac:dyDescent="0.25">
      <c r="FN114" s="1"/>
      <c r="FQ114" s="2"/>
      <c r="FR114" s="2"/>
      <c r="HV114" s="19">
        <v>114.56666666666678</v>
      </c>
      <c r="HW114" s="2">
        <v>-1.1299999999999999</v>
      </c>
      <c r="HX114" s="2">
        <v>1.7</v>
      </c>
      <c r="HY114" s="2">
        <v>1.7</v>
      </c>
      <c r="IA114" s="1">
        <v>123.3</v>
      </c>
      <c r="IB114" s="2">
        <v>5.38</v>
      </c>
      <c r="IC114" s="2">
        <v>3.51</v>
      </c>
      <c r="ID114" s="2">
        <v>4.4450000000000003</v>
      </c>
      <c r="IE114" s="2">
        <v>4</v>
      </c>
    </row>
    <row r="115" spans="170:239" x14ac:dyDescent="0.25">
      <c r="FN115" s="1"/>
      <c r="FQ115" s="2"/>
      <c r="FR115" s="2"/>
      <c r="HV115" s="19">
        <v>115.23333333333333</v>
      </c>
      <c r="HW115" s="2">
        <v>-1.19</v>
      </c>
      <c r="HX115" s="2">
        <v>1.7</v>
      </c>
      <c r="HY115" s="2">
        <v>1.7</v>
      </c>
      <c r="IA115" s="1">
        <v>123.98333333333342</v>
      </c>
      <c r="IB115" s="2">
        <v>5.38</v>
      </c>
      <c r="IC115" s="2">
        <v>3.51</v>
      </c>
      <c r="ID115" s="2">
        <v>4.4450000000000003</v>
      </c>
      <c r="IE115" s="2">
        <v>4</v>
      </c>
    </row>
    <row r="116" spans="170:239" x14ac:dyDescent="0.25">
      <c r="FN116" s="1"/>
      <c r="FQ116" s="2"/>
      <c r="FR116" s="2"/>
      <c r="HV116" s="19">
        <v>115.9</v>
      </c>
      <c r="HW116" s="2">
        <v>-1.19</v>
      </c>
      <c r="HX116" s="2">
        <v>1.64</v>
      </c>
      <c r="HY116" s="2">
        <v>1.64</v>
      </c>
      <c r="IA116" s="1">
        <v>124.68333333333337</v>
      </c>
      <c r="IB116" s="2">
        <v>5.38</v>
      </c>
      <c r="IC116" s="2">
        <v>3.51</v>
      </c>
      <c r="ID116" s="2">
        <v>4.4450000000000003</v>
      </c>
      <c r="IE116" s="2">
        <v>4</v>
      </c>
    </row>
    <row r="117" spans="170:239" x14ac:dyDescent="0.25">
      <c r="FN117" s="1"/>
      <c r="FQ117" s="2"/>
      <c r="FR117" s="2"/>
      <c r="HV117" s="19">
        <v>116.6</v>
      </c>
      <c r="HW117" s="2">
        <v>-1.19</v>
      </c>
      <c r="HX117" s="2">
        <v>1.7</v>
      </c>
      <c r="HY117" s="2">
        <v>1.7</v>
      </c>
      <c r="IA117" s="1">
        <v>125.45</v>
      </c>
      <c r="IB117" s="2">
        <v>5.44</v>
      </c>
      <c r="IC117" s="2">
        <v>3.51</v>
      </c>
      <c r="ID117" s="2">
        <v>4.4749999999999996</v>
      </c>
      <c r="IE117" s="2">
        <v>4</v>
      </c>
    </row>
    <row r="118" spans="170:239" x14ac:dyDescent="0.25">
      <c r="FN118" s="1"/>
      <c r="FQ118" s="2"/>
      <c r="FR118" s="2"/>
      <c r="HV118" s="19">
        <v>117.26666666666671</v>
      </c>
      <c r="HW118" s="2">
        <v>-1.19</v>
      </c>
      <c r="HX118" s="2">
        <v>1.64</v>
      </c>
      <c r="HY118" s="2">
        <v>1.64</v>
      </c>
      <c r="IA118" s="1">
        <v>126.16666666666667</v>
      </c>
      <c r="IB118" s="2">
        <v>5.44</v>
      </c>
      <c r="IC118" s="2">
        <v>3.51</v>
      </c>
      <c r="ID118" s="2">
        <v>4.4749999999999996</v>
      </c>
      <c r="IE118" s="2">
        <v>4</v>
      </c>
    </row>
    <row r="119" spans="170:239" x14ac:dyDescent="0.25">
      <c r="FN119" s="1"/>
      <c r="FQ119" s="2"/>
      <c r="FR119" s="2"/>
      <c r="HV119" s="19">
        <v>117.95</v>
      </c>
      <c r="HW119" s="2">
        <v>-1.19</v>
      </c>
      <c r="HX119" s="2">
        <v>1.64</v>
      </c>
      <c r="HY119" s="2">
        <v>1.64</v>
      </c>
      <c r="IA119" s="1">
        <v>126.85</v>
      </c>
      <c r="IB119" s="2">
        <v>5.44</v>
      </c>
      <c r="IC119" s="2">
        <v>3.51</v>
      </c>
      <c r="ID119" s="2">
        <v>4.4749999999999996</v>
      </c>
      <c r="IE119" s="2">
        <v>4</v>
      </c>
    </row>
    <row r="120" spans="170:239" x14ac:dyDescent="0.25">
      <c r="FN120" s="1"/>
      <c r="FQ120" s="2"/>
      <c r="FR120" s="2"/>
      <c r="HV120" s="19">
        <v>118.61666666666662</v>
      </c>
      <c r="HW120" s="2">
        <v>-1.19</v>
      </c>
      <c r="HX120" s="2">
        <v>1.64</v>
      </c>
      <c r="HY120" s="2">
        <v>1.64</v>
      </c>
      <c r="IA120" s="1">
        <v>127.53333333333333</v>
      </c>
      <c r="IB120" s="2">
        <v>5.5</v>
      </c>
      <c r="IC120" s="2">
        <v>3.51</v>
      </c>
      <c r="ID120" s="2">
        <v>4.5049999999999999</v>
      </c>
      <c r="IE120" s="2">
        <v>4</v>
      </c>
    </row>
    <row r="121" spans="170:239" x14ac:dyDescent="0.25">
      <c r="FN121" s="1"/>
      <c r="FQ121" s="2"/>
      <c r="FR121" s="2"/>
      <c r="HV121" s="19">
        <v>119.3</v>
      </c>
      <c r="HW121" s="2">
        <v>-1.19</v>
      </c>
      <c r="HX121" s="2">
        <v>1.64</v>
      </c>
      <c r="HY121" s="2">
        <v>1.64</v>
      </c>
      <c r="IA121" s="1">
        <v>128.26666666666668</v>
      </c>
      <c r="IB121" s="2">
        <v>5.5</v>
      </c>
      <c r="IC121" s="2">
        <v>3.51</v>
      </c>
      <c r="ID121" s="2">
        <v>4.5049999999999999</v>
      </c>
      <c r="IE121" s="2">
        <v>3.94</v>
      </c>
    </row>
    <row r="122" spans="170:239" x14ac:dyDescent="0.25">
      <c r="FN122" s="1"/>
      <c r="FQ122" s="2"/>
      <c r="FR122" s="2"/>
      <c r="HV122" s="19">
        <v>119.96666666666667</v>
      </c>
      <c r="HW122" s="2">
        <v>-1.19</v>
      </c>
      <c r="HX122" s="2">
        <v>1.64</v>
      </c>
      <c r="HY122" s="2">
        <v>1.64</v>
      </c>
      <c r="IA122" s="1">
        <v>128.98333333333341</v>
      </c>
      <c r="IB122" s="2">
        <v>5.56</v>
      </c>
      <c r="IC122" s="2">
        <v>3.58</v>
      </c>
      <c r="ID122" s="2">
        <v>4.57</v>
      </c>
      <c r="IE122" s="2">
        <v>4</v>
      </c>
    </row>
    <row r="123" spans="170:239" x14ac:dyDescent="0.25">
      <c r="FN123" s="1"/>
      <c r="FQ123" s="2"/>
      <c r="FR123" s="2"/>
      <c r="HV123" s="19">
        <v>120.63333333333337</v>
      </c>
      <c r="HW123" s="2">
        <v>-1.19</v>
      </c>
      <c r="HX123" s="2">
        <v>1.64</v>
      </c>
      <c r="HY123" s="2">
        <v>1.64</v>
      </c>
      <c r="IA123" s="1">
        <v>129.69999999999999</v>
      </c>
      <c r="IB123" s="2">
        <v>5.56</v>
      </c>
      <c r="IC123" s="2">
        <v>3.58</v>
      </c>
      <c r="ID123" s="2">
        <v>4.57</v>
      </c>
      <c r="IE123" s="2">
        <v>3.94</v>
      </c>
    </row>
    <row r="124" spans="170:239" x14ac:dyDescent="0.25">
      <c r="FN124" s="1"/>
      <c r="FQ124" s="2"/>
      <c r="FR124" s="2"/>
      <c r="HV124" s="19">
        <v>121.31666666666672</v>
      </c>
      <c r="HW124" s="2">
        <v>-1.19</v>
      </c>
      <c r="HX124" s="2">
        <v>1.64</v>
      </c>
      <c r="HY124" s="2">
        <v>1.64</v>
      </c>
      <c r="IA124" s="1">
        <v>130.36666666666667</v>
      </c>
      <c r="IB124" s="2">
        <v>5.56</v>
      </c>
      <c r="IC124" s="2">
        <v>3.51</v>
      </c>
      <c r="ID124" s="2">
        <v>4.5350000000000001</v>
      </c>
      <c r="IE124" s="2">
        <v>3.94</v>
      </c>
    </row>
    <row r="125" spans="170:239" x14ac:dyDescent="0.25">
      <c r="FN125" s="1"/>
      <c r="FQ125" s="2"/>
      <c r="FR125" s="2"/>
      <c r="HV125" s="19">
        <v>121.98333333333326</v>
      </c>
      <c r="HW125" s="2">
        <v>-1.19</v>
      </c>
      <c r="HX125" s="2">
        <v>1.64</v>
      </c>
      <c r="HY125" s="2">
        <v>1.64</v>
      </c>
      <c r="IA125" s="1">
        <v>131.08333333333343</v>
      </c>
      <c r="IB125" s="2">
        <v>5.63</v>
      </c>
      <c r="IC125" s="2">
        <v>3.58</v>
      </c>
      <c r="ID125" s="2">
        <v>4.6050000000000004</v>
      </c>
      <c r="IE125" s="2">
        <v>3.94</v>
      </c>
    </row>
    <row r="126" spans="170:239" x14ac:dyDescent="0.25">
      <c r="FN126" s="1"/>
      <c r="FQ126" s="2"/>
      <c r="FR126" s="2"/>
      <c r="HV126" s="19">
        <v>122.65</v>
      </c>
      <c r="HW126" s="2">
        <v>-1.19</v>
      </c>
      <c r="HX126" s="2">
        <v>1.64</v>
      </c>
      <c r="HY126" s="2">
        <v>1.64</v>
      </c>
      <c r="IA126" s="1">
        <v>131.80000000000001</v>
      </c>
      <c r="IB126" s="2">
        <v>5.63</v>
      </c>
      <c r="IC126" s="2">
        <v>3.58</v>
      </c>
      <c r="ID126" s="2">
        <v>4.6050000000000004</v>
      </c>
      <c r="IE126" s="2">
        <v>3.94</v>
      </c>
    </row>
    <row r="127" spans="170:239" x14ac:dyDescent="0.25">
      <c r="FN127" s="1"/>
      <c r="FQ127" s="2"/>
      <c r="FR127" s="2"/>
      <c r="HV127" s="19">
        <v>123.35</v>
      </c>
      <c r="HW127" s="2">
        <v>-1.19</v>
      </c>
      <c r="HX127" s="2">
        <v>1.64</v>
      </c>
      <c r="HY127" s="2">
        <v>1.64</v>
      </c>
      <c r="IA127" s="1">
        <v>132.55000000000001</v>
      </c>
      <c r="IB127" s="2">
        <v>5.69</v>
      </c>
      <c r="IC127" s="2">
        <v>3.58</v>
      </c>
      <c r="ID127" s="2">
        <v>4.6349999999999998</v>
      </c>
      <c r="IE127" s="2">
        <v>3.94</v>
      </c>
    </row>
    <row r="128" spans="170:239" x14ac:dyDescent="0.25">
      <c r="FN128" s="1"/>
      <c r="FQ128" s="2"/>
      <c r="FR128" s="2"/>
      <c r="HV128" s="19">
        <v>124.03333333333343</v>
      </c>
      <c r="HW128" s="2">
        <v>-1.19</v>
      </c>
      <c r="HX128" s="2">
        <v>1.64</v>
      </c>
      <c r="HY128" s="2">
        <v>1.64</v>
      </c>
      <c r="IA128" s="1">
        <v>133.28333333333345</v>
      </c>
      <c r="IB128" s="2">
        <v>5.69</v>
      </c>
      <c r="IC128" s="2">
        <v>3.58</v>
      </c>
      <c r="ID128" s="2">
        <v>4.6349999999999998</v>
      </c>
      <c r="IE128" s="2">
        <v>3.94</v>
      </c>
    </row>
    <row r="129" spans="170:239" x14ac:dyDescent="0.25">
      <c r="FN129" s="1"/>
      <c r="FQ129" s="2"/>
      <c r="FR129" s="2"/>
      <c r="HV129" s="19">
        <v>124.7</v>
      </c>
      <c r="HW129" s="2">
        <v>-1.19</v>
      </c>
      <c r="HX129" s="2">
        <v>1.58</v>
      </c>
      <c r="HY129" s="2">
        <v>1.58</v>
      </c>
      <c r="IA129" s="1">
        <v>133.96666666666661</v>
      </c>
      <c r="IB129" s="2">
        <v>5.69</v>
      </c>
      <c r="IC129" s="2">
        <v>3.64</v>
      </c>
      <c r="ID129" s="2">
        <v>4.665</v>
      </c>
      <c r="IE129" s="2">
        <v>3.94</v>
      </c>
    </row>
    <row r="130" spans="170:239" x14ac:dyDescent="0.25">
      <c r="FN130" s="1"/>
      <c r="FQ130" s="2"/>
      <c r="FR130" s="2"/>
      <c r="HV130" s="19">
        <v>125.36666666666672</v>
      </c>
      <c r="HW130" s="2">
        <v>-1.19</v>
      </c>
      <c r="HX130" s="2">
        <v>1.58</v>
      </c>
      <c r="HY130" s="2">
        <v>1.58</v>
      </c>
      <c r="IA130" s="1">
        <v>134.69999999999999</v>
      </c>
      <c r="IB130" s="2">
        <v>5.75</v>
      </c>
      <c r="IC130" s="2">
        <v>3.58</v>
      </c>
      <c r="ID130" s="2">
        <v>4.665</v>
      </c>
      <c r="IE130" s="2">
        <v>3.94</v>
      </c>
    </row>
    <row r="131" spans="170:239" x14ac:dyDescent="0.25">
      <c r="FN131" s="1"/>
      <c r="FQ131" s="2"/>
      <c r="FR131" s="2"/>
      <c r="HV131" s="19">
        <v>126.05</v>
      </c>
      <c r="HW131" s="2">
        <v>-1.19</v>
      </c>
      <c r="HX131" s="2">
        <v>1.58</v>
      </c>
      <c r="HY131" s="2">
        <v>1.58</v>
      </c>
      <c r="IA131" s="1">
        <v>135.43333333333328</v>
      </c>
      <c r="IB131" s="2">
        <v>5.75</v>
      </c>
      <c r="IC131" s="2">
        <v>3.64</v>
      </c>
      <c r="ID131" s="2">
        <v>4.6950000000000003</v>
      </c>
      <c r="IE131" s="2">
        <v>3.88</v>
      </c>
    </row>
    <row r="132" spans="170:239" x14ac:dyDescent="0.25">
      <c r="FN132" s="1"/>
      <c r="FQ132" s="2"/>
      <c r="FR132" s="2"/>
      <c r="HV132" s="19">
        <v>126.7166666666666</v>
      </c>
      <c r="HW132" s="2">
        <v>-1.19</v>
      </c>
      <c r="HX132" s="2">
        <v>1.64</v>
      </c>
      <c r="HY132" s="2">
        <v>1.64</v>
      </c>
      <c r="IA132" s="1">
        <v>136.16666666666663</v>
      </c>
      <c r="IB132" s="2">
        <v>5.81</v>
      </c>
      <c r="IC132" s="2">
        <v>3.64</v>
      </c>
      <c r="ID132" s="2">
        <v>4.7249999999999996</v>
      </c>
      <c r="IE132" s="2">
        <v>3.88</v>
      </c>
    </row>
    <row r="133" spans="170:239" x14ac:dyDescent="0.25">
      <c r="FN133" s="1"/>
      <c r="FQ133" s="2"/>
      <c r="FR133" s="2"/>
      <c r="HV133" s="19">
        <v>127.4</v>
      </c>
      <c r="HW133" s="2">
        <v>-1.19</v>
      </c>
      <c r="HX133" s="2">
        <v>1.58</v>
      </c>
      <c r="HY133" s="2">
        <v>1.58</v>
      </c>
      <c r="IA133" s="1">
        <v>136.88333333333335</v>
      </c>
      <c r="IB133" s="2">
        <v>5.81</v>
      </c>
      <c r="IC133" s="2">
        <v>3.64</v>
      </c>
      <c r="ID133" s="2">
        <v>4.7249999999999996</v>
      </c>
      <c r="IE133" s="2">
        <v>3.94</v>
      </c>
    </row>
    <row r="134" spans="170:239" x14ac:dyDescent="0.25">
      <c r="FN134" s="1"/>
      <c r="FQ134" s="2"/>
      <c r="FR134" s="2"/>
      <c r="HV134" s="19">
        <v>128.06666666666666</v>
      </c>
      <c r="HW134" s="2">
        <v>-1.25</v>
      </c>
      <c r="HX134" s="2">
        <v>1.58</v>
      </c>
      <c r="HY134" s="2">
        <v>1.58</v>
      </c>
      <c r="IA134" s="1">
        <v>137.55000000000001</v>
      </c>
      <c r="IB134" s="2">
        <v>5.88</v>
      </c>
      <c r="IC134" s="2">
        <v>3.64</v>
      </c>
      <c r="ID134" s="2">
        <v>4.76</v>
      </c>
      <c r="IE134" s="2">
        <v>3.88</v>
      </c>
    </row>
    <row r="135" spans="170:239" x14ac:dyDescent="0.25">
      <c r="FN135" s="1"/>
      <c r="FQ135" s="2"/>
      <c r="FR135" s="2"/>
      <c r="HV135" s="19">
        <v>128.75</v>
      </c>
      <c r="HW135" s="2">
        <v>-1.19</v>
      </c>
      <c r="HX135" s="2">
        <v>1.58</v>
      </c>
      <c r="HY135" s="2">
        <v>1.58</v>
      </c>
      <c r="IA135" s="1">
        <v>138.30000000000001</v>
      </c>
      <c r="IB135" s="2">
        <v>5.88</v>
      </c>
      <c r="IC135" s="2">
        <v>3.64</v>
      </c>
      <c r="ID135" s="2">
        <v>4.76</v>
      </c>
      <c r="IE135" s="2">
        <v>3.94</v>
      </c>
    </row>
    <row r="136" spans="170:239" x14ac:dyDescent="0.25">
      <c r="FN136" s="1"/>
      <c r="FQ136" s="2"/>
      <c r="FR136" s="2"/>
      <c r="HV136" s="19">
        <v>129.41666666666669</v>
      </c>
      <c r="HW136" s="2">
        <v>-1.25</v>
      </c>
      <c r="HX136" s="2">
        <v>1.58</v>
      </c>
      <c r="HY136" s="2">
        <v>1.58</v>
      </c>
      <c r="IA136" s="1">
        <v>139.01666666666677</v>
      </c>
      <c r="IB136" s="2">
        <v>5.94</v>
      </c>
      <c r="IC136" s="2">
        <v>3.7</v>
      </c>
      <c r="ID136" s="2">
        <v>4.82</v>
      </c>
      <c r="IE136" s="2">
        <v>3.94</v>
      </c>
    </row>
    <row r="137" spans="170:239" x14ac:dyDescent="0.25">
      <c r="FN137" s="1"/>
      <c r="FQ137" s="2"/>
      <c r="FR137" s="2"/>
      <c r="HV137" s="19">
        <v>130.11666666666667</v>
      </c>
      <c r="HW137" s="2">
        <v>-1.25</v>
      </c>
      <c r="HX137" s="2">
        <v>1.58</v>
      </c>
      <c r="HY137" s="2">
        <v>1.58</v>
      </c>
      <c r="IA137" s="1">
        <v>139.76666666666671</v>
      </c>
      <c r="IB137" s="2">
        <v>5.94</v>
      </c>
      <c r="IC137" s="2">
        <v>3.7</v>
      </c>
      <c r="ID137" s="2">
        <v>4.82</v>
      </c>
      <c r="IE137" s="2">
        <v>3.88</v>
      </c>
    </row>
    <row r="138" spans="170:239" x14ac:dyDescent="0.25">
      <c r="FN138" s="1"/>
      <c r="FQ138" s="2"/>
      <c r="FR138" s="2"/>
      <c r="HV138" s="19">
        <v>130.78333333333336</v>
      </c>
      <c r="HW138" s="2">
        <v>-1.25</v>
      </c>
      <c r="HX138" s="2">
        <v>1.58</v>
      </c>
      <c r="HY138" s="2">
        <v>1.58</v>
      </c>
      <c r="IA138" s="1">
        <v>140.48333333333329</v>
      </c>
      <c r="IB138" s="2">
        <v>6</v>
      </c>
      <c r="IC138" s="2">
        <v>3.7</v>
      </c>
      <c r="ID138" s="2">
        <v>4.8499999999999996</v>
      </c>
      <c r="IE138" s="2">
        <v>3.94</v>
      </c>
    </row>
    <row r="139" spans="170:239" x14ac:dyDescent="0.25">
      <c r="FN139" s="1"/>
      <c r="FQ139" s="2"/>
      <c r="FR139" s="2"/>
      <c r="HV139" s="19">
        <v>131.44999999999999</v>
      </c>
      <c r="HW139" s="2">
        <v>-1.25</v>
      </c>
      <c r="HX139" s="2">
        <v>1.58</v>
      </c>
      <c r="HY139" s="2">
        <v>1.58</v>
      </c>
      <c r="IA139" s="1">
        <v>141.16666666666677</v>
      </c>
      <c r="IB139" s="2">
        <v>6</v>
      </c>
      <c r="IC139" s="2">
        <v>3.7</v>
      </c>
      <c r="ID139" s="2">
        <v>4.8499999999999996</v>
      </c>
      <c r="IE139" s="2">
        <v>3.94</v>
      </c>
    </row>
    <row r="140" spans="170:239" x14ac:dyDescent="0.25">
      <c r="FN140" s="1"/>
      <c r="FQ140" s="2"/>
      <c r="FR140" s="2"/>
      <c r="HV140" s="19">
        <v>132.13333333333341</v>
      </c>
      <c r="HW140" s="2">
        <v>-1.25</v>
      </c>
      <c r="HX140" s="2">
        <v>1.58</v>
      </c>
      <c r="HY140" s="2">
        <v>1.58</v>
      </c>
      <c r="IA140" s="1">
        <v>141.85</v>
      </c>
      <c r="IB140" s="2">
        <v>6.06</v>
      </c>
      <c r="IC140" s="2">
        <v>3.7</v>
      </c>
      <c r="ID140" s="2">
        <v>4.88</v>
      </c>
      <c r="IE140" s="2">
        <v>3.94</v>
      </c>
    </row>
    <row r="141" spans="170:239" x14ac:dyDescent="0.25">
      <c r="FN141" s="1"/>
      <c r="FQ141" s="2"/>
      <c r="FR141" s="2"/>
      <c r="HV141" s="19">
        <v>132.81666666666661</v>
      </c>
      <c r="HW141" s="2">
        <v>-1.25</v>
      </c>
      <c r="HX141" s="2">
        <v>1.58</v>
      </c>
      <c r="HY141" s="2">
        <v>1.58</v>
      </c>
      <c r="IA141" s="1">
        <v>142.58333333333329</v>
      </c>
      <c r="IB141" s="2">
        <v>6.06</v>
      </c>
      <c r="IC141" s="2">
        <v>3.76</v>
      </c>
      <c r="ID141" s="2">
        <v>4.91</v>
      </c>
      <c r="IE141" s="2">
        <v>3.94</v>
      </c>
    </row>
    <row r="142" spans="170:239" x14ac:dyDescent="0.25">
      <c r="FN142" s="1"/>
      <c r="FQ142" s="2"/>
      <c r="FR142" s="2"/>
      <c r="HV142" s="19">
        <v>133.48333333333332</v>
      </c>
      <c r="HW142" s="2">
        <v>-1.25</v>
      </c>
      <c r="HX142" s="2">
        <v>1.58</v>
      </c>
      <c r="HY142" s="2">
        <v>1.58</v>
      </c>
      <c r="IA142" s="1">
        <v>143.3333333333334</v>
      </c>
      <c r="IB142" s="2">
        <v>6.13</v>
      </c>
      <c r="IC142" s="2">
        <v>3.76</v>
      </c>
      <c r="ID142" s="2">
        <v>4.9450000000000003</v>
      </c>
      <c r="IE142" s="2">
        <v>3.94</v>
      </c>
    </row>
    <row r="143" spans="170:239" x14ac:dyDescent="0.25">
      <c r="FN143" s="1"/>
      <c r="FQ143" s="2"/>
      <c r="FR143" s="2"/>
      <c r="HV143" s="19">
        <v>134.06666666666663</v>
      </c>
      <c r="HW143" s="2">
        <v>-1.25</v>
      </c>
      <c r="HX143" s="2">
        <v>1.58</v>
      </c>
      <c r="HY143" s="2">
        <v>1.58</v>
      </c>
      <c r="IA143" s="1">
        <v>144.1</v>
      </c>
      <c r="IB143" s="2">
        <v>6.19</v>
      </c>
      <c r="IC143" s="2">
        <v>3.76</v>
      </c>
      <c r="ID143" s="2">
        <v>4.9749999999999996</v>
      </c>
      <c r="IE143" s="2">
        <v>3.94</v>
      </c>
    </row>
    <row r="144" spans="170:239" x14ac:dyDescent="0.25">
      <c r="FN144" s="1"/>
      <c r="FQ144" s="2"/>
      <c r="FR144" s="2"/>
      <c r="HV144" s="19">
        <v>135.51666666666671</v>
      </c>
      <c r="HW144" s="2">
        <v>-1.25</v>
      </c>
      <c r="HX144" s="2">
        <v>1.58</v>
      </c>
      <c r="HY144" s="2">
        <v>1.58</v>
      </c>
      <c r="IA144" s="1">
        <v>144.76666666666671</v>
      </c>
      <c r="IB144" s="2">
        <v>6.19</v>
      </c>
      <c r="IC144" s="2">
        <v>3.76</v>
      </c>
      <c r="ID144" s="2">
        <v>4.9749999999999996</v>
      </c>
      <c r="IE144" s="2">
        <v>3.94</v>
      </c>
    </row>
    <row r="145" spans="170:239" x14ac:dyDescent="0.25">
      <c r="FN145" s="1"/>
      <c r="FQ145" s="2"/>
      <c r="FR145" s="2"/>
      <c r="HV145" s="19">
        <v>136.93333333333339</v>
      </c>
      <c r="HW145" s="2">
        <v>-1.25</v>
      </c>
      <c r="HX145" s="2">
        <v>1.58</v>
      </c>
      <c r="HY145" s="2">
        <v>1.58</v>
      </c>
      <c r="IA145" s="1">
        <v>145.46666666666681</v>
      </c>
      <c r="IB145" s="2">
        <v>6.19</v>
      </c>
      <c r="IC145" s="2">
        <v>3.76</v>
      </c>
      <c r="ID145" s="2">
        <v>4.9749999999999996</v>
      </c>
      <c r="IE145" s="2">
        <v>3.94</v>
      </c>
    </row>
    <row r="146" spans="170:239" x14ac:dyDescent="0.25">
      <c r="FN146" s="1"/>
      <c r="FQ146" s="2"/>
      <c r="FR146" s="2"/>
      <c r="HV146" s="19">
        <v>138.36666666666667</v>
      </c>
      <c r="HW146" s="2">
        <v>-1.25</v>
      </c>
      <c r="HX146" s="2">
        <v>1.51</v>
      </c>
      <c r="HY146" s="2">
        <v>1.51</v>
      </c>
      <c r="IA146" s="1">
        <v>146.19999999999999</v>
      </c>
      <c r="IB146" s="2">
        <v>6.25</v>
      </c>
      <c r="IC146" s="2">
        <v>3.76</v>
      </c>
      <c r="ID146" s="2">
        <v>5.0049999999999999</v>
      </c>
      <c r="IE146" s="2">
        <v>3.94</v>
      </c>
    </row>
    <row r="147" spans="170:239" x14ac:dyDescent="0.25">
      <c r="FN147" s="1"/>
      <c r="FQ147" s="2"/>
      <c r="FR147" s="2"/>
      <c r="HV147" s="19">
        <v>139.78333333333336</v>
      </c>
      <c r="HW147" s="2">
        <v>-1.25</v>
      </c>
      <c r="HX147" s="2">
        <v>1.51</v>
      </c>
      <c r="HY147" s="2">
        <v>1.51</v>
      </c>
      <c r="IA147" s="1">
        <v>146.93333333333334</v>
      </c>
      <c r="IB147" s="2">
        <v>6.25</v>
      </c>
      <c r="IC147" s="2">
        <v>3.76</v>
      </c>
      <c r="ID147" s="2">
        <v>5.0049999999999999</v>
      </c>
      <c r="IE147" s="2">
        <v>4</v>
      </c>
    </row>
    <row r="148" spans="170:239" x14ac:dyDescent="0.25">
      <c r="FN148" s="1"/>
      <c r="FQ148" s="2"/>
      <c r="FR148" s="2"/>
      <c r="HV148" s="19">
        <v>141.19999999999999</v>
      </c>
      <c r="HW148" s="2">
        <v>-1.25</v>
      </c>
      <c r="HX148" s="2">
        <v>1.51</v>
      </c>
      <c r="HY148" s="2">
        <v>1.51</v>
      </c>
      <c r="IA148" s="1">
        <v>147.68333333333345</v>
      </c>
      <c r="IB148" s="2">
        <v>6.31</v>
      </c>
      <c r="IC148" s="2">
        <v>3.83</v>
      </c>
      <c r="ID148" s="2">
        <v>5.07</v>
      </c>
      <c r="IE148" s="2">
        <v>3.94</v>
      </c>
    </row>
    <row r="149" spans="170:239" x14ac:dyDescent="0.25">
      <c r="FN149" s="1"/>
      <c r="FQ149" s="2"/>
      <c r="FR149" s="2"/>
      <c r="HV149" s="19">
        <v>142.63333333333333</v>
      </c>
      <c r="HW149" s="2">
        <v>-1.25</v>
      </c>
      <c r="HX149" s="2">
        <v>1.51</v>
      </c>
      <c r="HY149" s="2">
        <v>1.51</v>
      </c>
      <c r="IA149" s="1">
        <v>148.36666666666662</v>
      </c>
      <c r="IB149" s="2">
        <v>0.81</v>
      </c>
      <c r="IC149" s="2">
        <v>3.51</v>
      </c>
      <c r="ID149" s="2">
        <v>2.16</v>
      </c>
      <c r="IE149" s="2">
        <v>4</v>
      </c>
    </row>
    <row r="150" spans="170:239" x14ac:dyDescent="0.25">
      <c r="FN150" s="1"/>
      <c r="FQ150" s="2"/>
      <c r="FR150" s="2"/>
      <c r="HV150" s="19">
        <v>144.05000000000001</v>
      </c>
      <c r="HW150" s="2">
        <v>-1.25</v>
      </c>
      <c r="HX150" s="2">
        <v>1.51</v>
      </c>
      <c r="HY150" s="2">
        <v>1.51</v>
      </c>
      <c r="IA150" s="1">
        <v>149.1</v>
      </c>
      <c r="IB150" s="2">
        <v>0.69</v>
      </c>
      <c r="IC150" s="2">
        <v>3.7</v>
      </c>
      <c r="ID150" s="2">
        <v>2.1949999999999998</v>
      </c>
      <c r="IE150" s="2">
        <v>4</v>
      </c>
    </row>
    <row r="151" spans="170:239" x14ac:dyDescent="0.25">
      <c r="FN151" s="1"/>
      <c r="FQ151" s="2"/>
      <c r="FR151" s="2"/>
      <c r="HV151" s="19">
        <v>145.46666666666681</v>
      </c>
      <c r="HW151" s="2">
        <v>-1.25</v>
      </c>
      <c r="HX151" s="2">
        <v>1.51</v>
      </c>
      <c r="HY151" s="2">
        <v>1.51</v>
      </c>
      <c r="IA151" s="1">
        <v>149.81666666666669</v>
      </c>
      <c r="IB151" s="2">
        <v>0.63</v>
      </c>
      <c r="IC151" s="2">
        <v>3.7</v>
      </c>
      <c r="ID151" s="2">
        <v>2.165</v>
      </c>
      <c r="IE151" s="2">
        <v>4</v>
      </c>
    </row>
    <row r="152" spans="170:239" x14ac:dyDescent="0.25">
      <c r="FN152" s="1"/>
      <c r="FQ152" s="2"/>
      <c r="FR152" s="2"/>
      <c r="HV152" s="19">
        <v>146.9</v>
      </c>
      <c r="HW152" s="2">
        <v>-1.25</v>
      </c>
      <c r="HX152" s="2">
        <v>1.51</v>
      </c>
      <c r="HY152" s="2">
        <v>1.51</v>
      </c>
      <c r="IA152" s="1">
        <v>150.55000000000001</v>
      </c>
      <c r="IB152" s="2">
        <v>0.69</v>
      </c>
      <c r="IC152" s="2">
        <v>3.83</v>
      </c>
      <c r="ID152" s="2">
        <v>2.2599999999999998</v>
      </c>
      <c r="IE152" s="2">
        <v>4</v>
      </c>
    </row>
    <row r="153" spans="170:239" x14ac:dyDescent="0.25">
      <c r="FN153" s="1"/>
      <c r="FQ153" s="2"/>
      <c r="FR153" s="2"/>
      <c r="HV153" s="19">
        <v>148.31666666666678</v>
      </c>
      <c r="HW153" s="2">
        <v>-1.25</v>
      </c>
      <c r="HX153" s="2">
        <v>1.51</v>
      </c>
      <c r="HY153" s="2">
        <v>1.51</v>
      </c>
      <c r="IA153" s="1">
        <v>151.30000000000001</v>
      </c>
      <c r="IB153" s="2">
        <v>0.81</v>
      </c>
      <c r="IC153" s="2">
        <v>4.01</v>
      </c>
      <c r="ID153" s="2">
        <v>2.41</v>
      </c>
      <c r="IE153" s="2">
        <v>4</v>
      </c>
    </row>
    <row r="154" spans="170:239" x14ac:dyDescent="0.25">
      <c r="FN154" s="1"/>
      <c r="FQ154" s="2"/>
      <c r="FR154" s="2"/>
      <c r="HV154" s="19">
        <v>149.76666666666671</v>
      </c>
      <c r="HW154" s="2">
        <v>-1.25</v>
      </c>
      <c r="HX154" s="2">
        <v>1.51</v>
      </c>
      <c r="HY154" s="2">
        <v>1.51</v>
      </c>
      <c r="IA154" s="1">
        <v>151.9666666666667</v>
      </c>
      <c r="IB154" s="2">
        <v>0.94</v>
      </c>
      <c r="IC154" s="2">
        <v>4.1399999999999997</v>
      </c>
      <c r="ID154" s="2">
        <v>2.54</v>
      </c>
      <c r="IE154" s="2">
        <v>4</v>
      </c>
    </row>
    <row r="155" spans="170:239" x14ac:dyDescent="0.25">
      <c r="FN155" s="1"/>
      <c r="FQ155" s="2"/>
      <c r="FR155" s="2"/>
      <c r="HV155" s="19">
        <v>151.18333333333337</v>
      </c>
      <c r="HW155" s="2">
        <v>-1.25</v>
      </c>
      <c r="HX155" s="2">
        <v>1.51</v>
      </c>
      <c r="HY155" s="2">
        <v>1.51</v>
      </c>
      <c r="IA155" s="1">
        <v>152.66666666666666</v>
      </c>
      <c r="IB155" s="2">
        <v>1.06</v>
      </c>
      <c r="IC155" s="2">
        <v>4.2</v>
      </c>
      <c r="ID155" s="2">
        <v>2.63</v>
      </c>
      <c r="IE155" s="2">
        <v>4</v>
      </c>
    </row>
    <row r="156" spans="170:239" x14ac:dyDescent="0.25">
      <c r="FN156" s="1"/>
      <c r="FQ156" s="2"/>
      <c r="FR156" s="2"/>
      <c r="IA156" s="1">
        <v>153.38333333333338</v>
      </c>
      <c r="IB156" s="2">
        <v>1.06</v>
      </c>
      <c r="IC156" s="2">
        <v>4.26</v>
      </c>
      <c r="ID156" s="2">
        <v>2.66</v>
      </c>
      <c r="IE156" s="2">
        <v>4</v>
      </c>
    </row>
    <row r="157" spans="170:239" x14ac:dyDescent="0.25">
      <c r="FN157" s="1"/>
      <c r="FQ157" s="2"/>
      <c r="FR157" s="2"/>
      <c r="IA157" s="1">
        <v>154.11666666666673</v>
      </c>
      <c r="IB157" s="2">
        <v>1.1299999999999999</v>
      </c>
      <c r="IC157" s="2">
        <v>4.26</v>
      </c>
      <c r="ID157" s="2">
        <v>2.6949999999999998</v>
      </c>
      <c r="IE157" s="2">
        <v>4</v>
      </c>
    </row>
    <row r="158" spans="170:239" x14ac:dyDescent="0.25">
      <c r="FN158" s="1"/>
      <c r="FQ158" s="2"/>
      <c r="FR158" s="2"/>
      <c r="IA158" s="1">
        <v>154.86666666666667</v>
      </c>
      <c r="IB158" s="2">
        <v>1.19</v>
      </c>
      <c r="IC158" s="2">
        <v>4.33</v>
      </c>
      <c r="ID158" s="2">
        <v>2.76</v>
      </c>
      <c r="IE158" s="2">
        <v>4</v>
      </c>
    </row>
    <row r="159" spans="170:239" x14ac:dyDescent="0.25">
      <c r="FN159" s="1"/>
      <c r="FQ159" s="2"/>
      <c r="FR159" s="2"/>
      <c r="IA159" s="1">
        <v>155.55000000000001</v>
      </c>
      <c r="IB159" s="2">
        <v>1.19</v>
      </c>
      <c r="IC159" s="2">
        <v>4.33</v>
      </c>
      <c r="ID159" s="2">
        <v>2.76</v>
      </c>
      <c r="IE159" s="2">
        <v>4.0599999999999996</v>
      </c>
    </row>
    <row r="160" spans="170:239" x14ac:dyDescent="0.25">
      <c r="FN160" s="1"/>
      <c r="FQ160" s="2"/>
      <c r="FR160" s="2"/>
      <c r="IA160" s="1">
        <v>156.30000000000001</v>
      </c>
      <c r="IB160" s="2">
        <v>1.1299999999999999</v>
      </c>
      <c r="IC160" s="2">
        <v>4.26</v>
      </c>
      <c r="ID160" s="2">
        <v>2.6949999999999998</v>
      </c>
      <c r="IE160" s="2">
        <v>4.0599999999999996</v>
      </c>
    </row>
    <row r="161" spans="170:239" x14ac:dyDescent="0.25">
      <c r="FN161" s="1"/>
      <c r="IA161" s="1">
        <v>157.1333333333335</v>
      </c>
      <c r="IB161" s="2">
        <v>1.06</v>
      </c>
      <c r="IC161" s="2">
        <v>4.26</v>
      </c>
      <c r="ID161" s="2">
        <v>2.66</v>
      </c>
      <c r="IE161" s="2">
        <v>4.0599999999999996</v>
      </c>
    </row>
    <row r="162" spans="170:239" x14ac:dyDescent="0.25">
      <c r="FN162" s="1"/>
      <c r="IA162" s="1">
        <v>157.9666666666667</v>
      </c>
      <c r="IB162" s="2">
        <v>1</v>
      </c>
      <c r="IC162" s="2">
        <v>4.2</v>
      </c>
      <c r="ID162" s="2">
        <v>2.6</v>
      </c>
      <c r="IE162" s="2">
        <v>4.0599999999999996</v>
      </c>
    </row>
    <row r="163" spans="170:239" x14ac:dyDescent="0.25">
      <c r="FN163" s="1"/>
      <c r="IA163" s="1">
        <v>158.75</v>
      </c>
      <c r="IB163" s="2">
        <v>1</v>
      </c>
      <c r="IC163" s="2">
        <v>4.1399999999999997</v>
      </c>
      <c r="ID163" s="2">
        <v>2.57</v>
      </c>
      <c r="IE163" s="2">
        <v>4.0599999999999996</v>
      </c>
    </row>
    <row r="164" spans="170:239" x14ac:dyDescent="0.25">
      <c r="IA164" s="1">
        <v>159.5833333333334</v>
      </c>
      <c r="IB164" s="2">
        <v>1</v>
      </c>
      <c r="IC164" s="2">
        <v>4.1399999999999997</v>
      </c>
      <c r="ID164" s="2">
        <v>2.57</v>
      </c>
      <c r="IE164" s="2">
        <v>4.0599999999999996</v>
      </c>
    </row>
    <row r="165" spans="170:239" x14ac:dyDescent="0.25">
      <c r="IA165" s="1">
        <v>160.30000000000001</v>
      </c>
      <c r="IB165" s="2">
        <v>0.94</v>
      </c>
      <c r="IC165" s="2">
        <v>4.08</v>
      </c>
      <c r="ID165" s="2">
        <v>2.5099999999999998</v>
      </c>
      <c r="IE165" s="2">
        <v>4.0599999999999996</v>
      </c>
    </row>
    <row r="166" spans="170:239" x14ac:dyDescent="0.25">
      <c r="IA166" s="1">
        <v>161.03333333333347</v>
      </c>
      <c r="IB166" s="2">
        <v>0.88</v>
      </c>
      <c r="IC166" s="2">
        <v>4.08</v>
      </c>
      <c r="ID166" s="2">
        <v>2.48</v>
      </c>
      <c r="IE166" s="2">
        <v>4.0599999999999996</v>
      </c>
    </row>
    <row r="167" spans="170:239" x14ac:dyDescent="0.25">
      <c r="IA167" s="1">
        <v>161.80000000000001</v>
      </c>
      <c r="IB167" s="2">
        <v>0.88</v>
      </c>
      <c r="IC167" s="2">
        <v>4.01</v>
      </c>
      <c r="ID167" s="2">
        <v>2.4449999999999998</v>
      </c>
      <c r="IE167" s="2">
        <v>4.0599999999999996</v>
      </c>
    </row>
    <row r="168" spans="170:239" x14ac:dyDescent="0.25">
      <c r="IA168" s="1">
        <v>162.55000000000001</v>
      </c>
      <c r="IB168" s="2">
        <v>0.88</v>
      </c>
      <c r="IC168" s="2">
        <v>4.01</v>
      </c>
      <c r="ID168" s="2">
        <v>2.4449999999999998</v>
      </c>
      <c r="IE168" s="2">
        <v>4.0599999999999996</v>
      </c>
    </row>
    <row r="169" spans="170:239" x14ac:dyDescent="0.25">
      <c r="IA169" s="1">
        <v>163.28333333333333</v>
      </c>
      <c r="IB169" s="2">
        <v>0.88</v>
      </c>
      <c r="IC169" s="2">
        <v>4.01</v>
      </c>
      <c r="ID169" s="2">
        <v>2.4449999999999998</v>
      </c>
      <c r="IE169" s="2">
        <v>4.0599999999999996</v>
      </c>
    </row>
    <row r="170" spans="170:239" x14ac:dyDescent="0.25">
      <c r="IA170" s="1">
        <v>163.96666666666681</v>
      </c>
      <c r="IB170" s="2">
        <v>0.81</v>
      </c>
      <c r="IC170" s="2">
        <v>3.95</v>
      </c>
      <c r="ID170" s="2">
        <v>2.38</v>
      </c>
      <c r="IE170" s="2">
        <v>4.0599999999999996</v>
      </c>
    </row>
    <row r="171" spans="170:239" x14ac:dyDescent="0.25">
      <c r="IA171" s="1">
        <v>164.7</v>
      </c>
      <c r="IB171" s="2">
        <v>0.75</v>
      </c>
      <c r="IC171" s="2">
        <v>3.89</v>
      </c>
      <c r="ID171" s="2">
        <v>2.3199999999999998</v>
      </c>
      <c r="IE171" s="2">
        <v>4.0599999999999996</v>
      </c>
    </row>
    <row r="172" spans="170:239" x14ac:dyDescent="0.25">
      <c r="IA172" s="1">
        <v>165.41666666666674</v>
      </c>
      <c r="IB172" s="2">
        <v>0.69</v>
      </c>
      <c r="IC172" s="2">
        <v>3.83</v>
      </c>
      <c r="ID172" s="2">
        <v>2.2599999999999998</v>
      </c>
      <c r="IE172" s="2">
        <v>4.0599999999999996</v>
      </c>
    </row>
    <row r="173" spans="170:239" x14ac:dyDescent="0.25">
      <c r="IA173" s="1">
        <v>166.16666666666669</v>
      </c>
      <c r="IB173" s="2">
        <v>0.63</v>
      </c>
      <c r="IC173" s="2">
        <v>3.7</v>
      </c>
      <c r="ID173" s="2">
        <v>2.165</v>
      </c>
      <c r="IE173" s="2">
        <v>4.0599999999999996</v>
      </c>
    </row>
    <row r="174" spans="170:239" x14ac:dyDescent="0.25">
      <c r="IA174" s="1">
        <v>166.9166666666668</v>
      </c>
      <c r="IB174" s="2">
        <v>0.5</v>
      </c>
      <c r="IC174" s="2">
        <v>3.64</v>
      </c>
      <c r="ID174" s="2">
        <v>2.0699999999999998</v>
      </c>
      <c r="IE174" s="2">
        <v>4.0599999999999996</v>
      </c>
    </row>
    <row r="175" spans="170:239" x14ac:dyDescent="0.25">
      <c r="IA175" s="1">
        <v>167.58333333333337</v>
      </c>
      <c r="IB175" s="2">
        <v>0.5</v>
      </c>
      <c r="IC175" s="2">
        <v>3.51</v>
      </c>
      <c r="ID175" s="2">
        <v>2.0049999999999999</v>
      </c>
      <c r="IE175" s="2">
        <v>4.0599999999999996</v>
      </c>
    </row>
    <row r="176" spans="170:239" x14ac:dyDescent="0.25">
      <c r="IA176" s="1">
        <v>168.3</v>
      </c>
      <c r="IB176" s="2">
        <v>0.44</v>
      </c>
      <c r="IC176" s="2">
        <v>3.51</v>
      </c>
      <c r="ID176" s="2">
        <v>1.9750000000000001</v>
      </c>
      <c r="IE176" s="2">
        <v>4.0599999999999996</v>
      </c>
    </row>
    <row r="177" spans="235:239" x14ac:dyDescent="0.25">
      <c r="IA177" s="1">
        <v>169.03333333333342</v>
      </c>
      <c r="IB177" s="2">
        <v>0.38</v>
      </c>
      <c r="IC177" s="2">
        <v>3.45</v>
      </c>
      <c r="ID177" s="2">
        <v>1.915</v>
      </c>
      <c r="IE177" s="2">
        <v>4.0599999999999996</v>
      </c>
    </row>
    <row r="178" spans="235:239" x14ac:dyDescent="0.25">
      <c r="IA178" s="1">
        <v>169.76666666666677</v>
      </c>
      <c r="IB178" s="2">
        <v>0.31</v>
      </c>
      <c r="IC178" s="2">
        <v>3.39</v>
      </c>
      <c r="ID178" s="2">
        <v>1.85</v>
      </c>
      <c r="IE178" s="2">
        <v>4.0599999999999996</v>
      </c>
    </row>
    <row r="179" spans="235:239" x14ac:dyDescent="0.25">
      <c r="IA179" s="1">
        <v>170.51666666666674</v>
      </c>
      <c r="IB179" s="2">
        <v>0.31</v>
      </c>
      <c r="IC179" s="2">
        <v>3.39</v>
      </c>
      <c r="ID179" s="2">
        <v>1.85</v>
      </c>
      <c r="IE179" s="2">
        <v>4.0599999999999996</v>
      </c>
    </row>
    <row r="180" spans="235:239" x14ac:dyDescent="0.25">
      <c r="IA180" s="1">
        <v>171.2</v>
      </c>
      <c r="IB180" s="2">
        <v>0.31</v>
      </c>
      <c r="IC180" s="2">
        <v>3.39</v>
      </c>
      <c r="ID180" s="2">
        <v>1.85</v>
      </c>
      <c r="IE180" s="2">
        <v>4.0599999999999996</v>
      </c>
    </row>
    <row r="181" spans="235:239" x14ac:dyDescent="0.25">
      <c r="IA181" s="1">
        <v>171.91666666666663</v>
      </c>
      <c r="IB181" s="2">
        <v>0.25</v>
      </c>
      <c r="IC181" s="2">
        <v>3.39</v>
      </c>
      <c r="ID181" s="2">
        <v>1.82</v>
      </c>
      <c r="IE181" s="2">
        <v>4.0599999999999996</v>
      </c>
    </row>
    <row r="182" spans="235:239" x14ac:dyDescent="0.25">
      <c r="IA182" s="1">
        <v>172.68333333333337</v>
      </c>
      <c r="IB182" s="2">
        <v>0.25</v>
      </c>
      <c r="IC182" s="2">
        <v>3.33</v>
      </c>
      <c r="ID182" s="2">
        <v>1.79</v>
      </c>
      <c r="IE182" s="2">
        <v>4.0599999999999996</v>
      </c>
    </row>
    <row r="183" spans="235:239" x14ac:dyDescent="0.25">
      <c r="IA183" s="1">
        <v>173.43333333333348</v>
      </c>
      <c r="IB183" s="2">
        <v>0.25</v>
      </c>
      <c r="IC183" s="2">
        <v>3.33</v>
      </c>
      <c r="ID183" s="2">
        <v>1.79</v>
      </c>
      <c r="IE183" s="2">
        <v>4.0599999999999996</v>
      </c>
    </row>
    <row r="184" spans="235:239" x14ac:dyDescent="0.25">
      <c r="IA184" s="1">
        <v>174.16666666666683</v>
      </c>
      <c r="IB184" s="2">
        <v>0.19</v>
      </c>
      <c r="IC184" s="2">
        <v>3.26</v>
      </c>
      <c r="ID184" s="2">
        <v>1.7250000000000001</v>
      </c>
      <c r="IE184" s="2">
        <v>4.0599999999999996</v>
      </c>
    </row>
    <row r="185" spans="235:239" x14ac:dyDescent="0.25">
      <c r="IA185" s="1">
        <v>174.93333333333339</v>
      </c>
      <c r="IB185" s="2">
        <v>0.19</v>
      </c>
      <c r="IC185" s="2">
        <v>3.26</v>
      </c>
      <c r="ID185" s="2">
        <v>1.7250000000000001</v>
      </c>
      <c r="IE185" s="2">
        <v>4.13</v>
      </c>
    </row>
    <row r="186" spans="235:239" x14ac:dyDescent="0.25">
      <c r="IA186" s="1">
        <v>175.6</v>
      </c>
      <c r="IB186" s="2">
        <v>0.19</v>
      </c>
      <c r="IC186" s="2">
        <v>3.26</v>
      </c>
      <c r="ID186" s="2">
        <v>1.7250000000000001</v>
      </c>
      <c r="IE186" s="2">
        <v>4.0599999999999996</v>
      </c>
    </row>
    <row r="187" spans="235:239" x14ac:dyDescent="0.25">
      <c r="IA187" s="1">
        <v>176.36666666666667</v>
      </c>
      <c r="IB187" s="2">
        <v>0.13</v>
      </c>
      <c r="IC187" s="2">
        <v>3.26</v>
      </c>
      <c r="ID187" s="2">
        <v>1.6950000000000001</v>
      </c>
      <c r="IE187" s="2">
        <v>4.13</v>
      </c>
    </row>
    <row r="188" spans="235:239" x14ac:dyDescent="0.25">
      <c r="IA188" s="1">
        <v>177.11666666666679</v>
      </c>
      <c r="IB188" s="2">
        <v>0.13</v>
      </c>
      <c r="IC188" s="2">
        <v>3.2</v>
      </c>
      <c r="ID188" s="2">
        <v>1.665</v>
      </c>
      <c r="IE188" s="2">
        <v>4.13</v>
      </c>
    </row>
    <row r="189" spans="235:239" x14ac:dyDescent="0.25">
      <c r="IA189" s="1">
        <v>177.85</v>
      </c>
      <c r="IB189" s="2">
        <v>0.13</v>
      </c>
      <c r="IC189" s="2">
        <v>3.2</v>
      </c>
      <c r="ID189" s="2">
        <v>1.665</v>
      </c>
      <c r="IE189" s="2">
        <v>4.13</v>
      </c>
    </row>
    <row r="190" spans="235:239" x14ac:dyDescent="0.25">
      <c r="IA190" s="1">
        <v>178.6</v>
      </c>
      <c r="IB190" s="2">
        <v>0.13</v>
      </c>
      <c r="IC190" s="2">
        <v>3.2</v>
      </c>
      <c r="ID190" s="2">
        <v>1.665</v>
      </c>
      <c r="IE190" s="2">
        <v>4.13</v>
      </c>
    </row>
    <row r="191" spans="235:239" x14ac:dyDescent="0.25">
      <c r="IA191" s="1">
        <v>179.3</v>
      </c>
      <c r="IB191" s="2">
        <v>0.13</v>
      </c>
      <c r="IC191" s="2">
        <v>3.14</v>
      </c>
      <c r="ID191" s="2">
        <v>1.635</v>
      </c>
      <c r="IE191" s="2">
        <v>4.0599999999999996</v>
      </c>
    </row>
    <row r="192" spans="235:239" x14ac:dyDescent="0.25">
      <c r="IA192" s="1">
        <v>179.98333333333338</v>
      </c>
      <c r="IB192" s="2">
        <v>0.06</v>
      </c>
      <c r="IC192" s="2">
        <v>3.14</v>
      </c>
      <c r="ID192" s="2">
        <v>1.6</v>
      </c>
      <c r="IE192" s="2">
        <v>4.13</v>
      </c>
    </row>
    <row r="193" spans="235:239" x14ac:dyDescent="0.25">
      <c r="IA193" s="1">
        <v>180.71666666666673</v>
      </c>
      <c r="IB193" s="2">
        <v>0.06</v>
      </c>
      <c r="IC193" s="2">
        <v>3.14</v>
      </c>
      <c r="ID193" s="2">
        <v>1.6</v>
      </c>
      <c r="IE193" s="2">
        <v>4.13</v>
      </c>
    </row>
    <row r="194" spans="235:239" x14ac:dyDescent="0.25">
      <c r="IA194" s="1">
        <v>181.4666666666667</v>
      </c>
      <c r="IB194" s="2">
        <v>0.06</v>
      </c>
      <c r="IC194" s="2">
        <v>3.14</v>
      </c>
      <c r="ID194" s="2">
        <v>1.6</v>
      </c>
      <c r="IE194" s="2">
        <v>4.13</v>
      </c>
    </row>
    <row r="195" spans="235:239" x14ac:dyDescent="0.25">
      <c r="IA195" s="1">
        <v>182.23333333333341</v>
      </c>
      <c r="IB195" s="2">
        <v>0.06</v>
      </c>
      <c r="IC195" s="2">
        <v>3.08</v>
      </c>
      <c r="ID195" s="2">
        <v>1.57</v>
      </c>
      <c r="IE195" s="2">
        <v>4.13</v>
      </c>
    </row>
    <row r="196" spans="235:239" x14ac:dyDescent="0.25">
      <c r="IA196" s="1">
        <v>182.96666666666675</v>
      </c>
      <c r="IB196" s="2">
        <v>0.06</v>
      </c>
      <c r="IC196" s="2">
        <v>3.08</v>
      </c>
      <c r="ID196" s="2">
        <v>1.57</v>
      </c>
      <c r="IE196" s="2">
        <v>4.0599999999999996</v>
      </c>
    </row>
    <row r="197" spans="235:239" x14ac:dyDescent="0.25">
      <c r="IA197" s="1">
        <v>183.75</v>
      </c>
      <c r="IB197" s="2">
        <v>0</v>
      </c>
      <c r="IC197" s="2">
        <v>3.01</v>
      </c>
      <c r="ID197" s="2">
        <v>1.5049999999999999</v>
      </c>
      <c r="IE197" s="2">
        <v>4.0599999999999996</v>
      </c>
    </row>
    <row r="198" spans="235:239" x14ac:dyDescent="0.25">
      <c r="IA198" s="1">
        <v>184.41666666666666</v>
      </c>
      <c r="IB198" s="2">
        <v>0</v>
      </c>
      <c r="IC198" s="2">
        <v>3.01</v>
      </c>
      <c r="ID198" s="2">
        <v>1.5049999999999999</v>
      </c>
      <c r="IE198" s="2">
        <v>4.13</v>
      </c>
    </row>
    <row r="199" spans="235:239" x14ac:dyDescent="0.25">
      <c r="IA199" s="1">
        <v>185.18333333333339</v>
      </c>
      <c r="IB199" s="2">
        <v>-0.06</v>
      </c>
      <c r="IC199" s="2">
        <v>3.01</v>
      </c>
      <c r="ID199" s="2">
        <v>1.4750000000000001</v>
      </c>
      <c r="IE199" s="2">
        <v>4.13</v>
      </c>
    </row>
    <row r="200" spans="235:239" x14ac:dyDescent="0.25">
      <c r="IA200" s="1">
        <v>185.93333333333337</v>
      </c>
      <c r="IB200" s="2">
        <v>-0.06</v>
      </c>
      <c r="IC200" s="2">
        <v>2.95</v>
      </c>
      <c r="ID200" s="2">
        <v>1.4450000000000001</v>
      </c>
      <c r="IE200" s="2">
        <v>4.13</v>
      </c>
    </row>
    <row r="201" spans="235:239" x14ac:dyDescent="0.25">
      <c r="IA201" s="1">
        <v>186.68333333333348</v>
      </c>
      <c r="IB201" s="2">
        <v>-0.06</v>
      </c>
      <c r="IC201" s="2">
        <v>2.95</v>
      </c>
      <c r="ID201" s="2">
        <v>1.4450000000000001</v>
      </c>
      <c r="IE201" s="2">
        <v>4.0599999999999996</v>
      </c>
    </row>
    <row r="202" spans="235:239" x14ac:dyDescent="0.25">
      <c r="IA202" s="1">
        <v>187.4166666666668</v>
      </c>
      <c r="IB202" s="2">
        <v>-0.06</v>
      </c>
      <c r="IC202" s="2">
        <v>2.95</v>
      </c>
      <c r="ID202" s="2">
        <v>1.4450000000000001</v>
      </c>
      <c r="IE202" s="2">
        <v>4.13</v>
      </c>
    </row>
    <row r="203" spans="235:239" x14ac:dyDescent="0.25">
      <c r="IA203" s="1">
        <v>188.18333333333339</v>
      </c>
      <c r="IB203" s="2">
        <v>-0.06</v>
      </c>
      <c r="IC203" s="2">
        <v>2.89</v>
      </c>
      <c r="ID203" s="2">
        <v>1.415</v>
      </c>
      <c r="IE203" s="2">
        <v>4.0599999999999996</v>
      </c>
    </row>
    <row r="204" spans="235:239" x14ac:dyDescent="0.25">
      <c r="IA204" s="1">
        <v>188.85</v>
      </c>
      <c r="IB204" s="2">
        <v>-0.13</v>
      </c>
      <c r="IC204" s="2">
        <v>2.89</v>
      </c>
      <c r="ID204" s="2">
        <v>1.38</v>
      </c>
      <c r="IE204" s="2">
        <v>4.0599999999999996</v>
      </c>
    </row>
    <row r="205" spans="235:239" x14ac:dyDescent="0.25">
      <c r="IA205" s="1">
        <v>189.58333333333329</v>
      </c>
      <c r="IB205" s="2">
        <v>-0.13</v>
      </c>
      <c r="IC205" s="2">
        <v>2.89</v>
      </c>
      <c r="ID205" s="2">
        <v>1.38</v>
      </c>
      <c r="IE205" s="2">
        <v>4.0599999999999996</v>
      </c>
    </row>
    <row r="206" spans="235:239" x14ac:dyDescent="0.25">
      <c r="IA206" s="1">
        <v>190.3333333333334</v>
      </c>
      <c r="IB206" s="2">
        <v>-0.13</v>
      </c>
      <c r="IC206" s="2">
        <v>2.89</v>
      </c>
      <c r="ID206" s="2">
        <v>1.38</v>
      </c>
      <c r="IE206" s="2">
        <v>4.0599999999999996</v>
      </c>
    </row>
    <row r="207" spans="235:239" x14ac:dyDescent="0.25">
      <c r="IA207" s="1">
        <v>191.11666666666676</v>
      </c>
      <c r="IB207" s="2">
        <v>-0.13</v>
      </c>
      <c r="IC207" s="2">
        <v>2.89</v>
      </c>
      <c r="ID207" s="2">
        <v>1.38</v>
      </c>
      <c r="IE207" s="2">
        <v>4.0599999999999996</v>
      </c>
    </row>
    <row r="208" spans="235:239" x14ac:dyDescent="0.25">
      <c r="IA208" s="1">
        <v>191.7833333333333</v>
      </c>
      <c r="IB208" s="2">
        <v>-0.13</v>
      </c>
      <c r="IC208" s="2">
        <v>2.83</v>
      </c>
      <c r="ID208" s="2">
        <v>1.35</v>
      </c>
      <c r="IE208" s="2">
        <v>4.0599999999999996</v>
      </c>
    </row>
    <row r="209" spans="235:239" x14ac:dyDescent="0.25">
      <c r="IA209" s="1">
        <v>192.48333333333341</v>
      </c>
      <c r="IB209" s="2">
        <v>-0.19</v>
      </c>
      <c r="IC209" s="2">
        <v>2.83</v>
      </c>
      <c r="ID209" s="2">
        <v>1.32</v>
      </c>
      <c r="IE209" s="2">
        <v>4</v>
      </c>
    </row>
    <row r="210" spans="235:239" x14ac:dyDescent="0.25">
      <c r="IA210" s="1">
        <v>193.18333333333337</v>
      </c>
      <c r="IB210" s="2">
        <v>-0.13</v>
      </c>
      <c r="IC210" s="2">
        <v>2.89</v>
      </c>
      <c r="ID210" s="2">
        <v>1.38</v>
      </c>
      <c r="IE210" s="2">
        <v>4</v>
      </c>
    </row>
    <row r="211" spans="235:239" x14ac:dyDescent="0.25">
      <c r="IA211" s="1">
        <v>193.91666666666671</v>
      </c>
      <c r="IB211" s="2">
        <v>0.25</v>
      </c>
      <c r="IC211" s="2">
        <v>2.95</v>
      </c>
      <c r="ID211" s="2">
        <v>1.6</v>
      </c>
      <c r="IE211" s="2">
        <v>4</v>
      </c>
    </row>
    <row r="212" spans="235:239" x14ac:dyDescent="0.25">
      <c r="IA212" s="1">
        <v>194.65</v>
      </c>
      <c r="IB212" s="2">
        <v>1</v>
      </c>
      <c r="IC212" s="2">
        <v>3.01</v>
      </c>
      <c r="ID212" s="2">
        <v>2.0049999999999999</v>
      </c>
      <c r="IE212" s="2">
        <v>3.94</v>
      </c>
    </row>
  </sheetData>
  <phoneticPr fontId="0" type="noConversion"/>
  <pageMargins left="0.75" right="0.75" top="1" bottom="1" header="0.4921259845" footer="0.4921259845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1</vt:i4>
      </vt:variant>
      <vt:variant>
        <vt:lpstr>Kaaviot</vt:lpstr>
      </vt:variant>
      <vt:variant>
        <vt:i4>1</vt:i4>
      </vt:variant>
    </vt:vector>
  </HeadingPairs>
  <TitlesOfParts>
    <vt:vector size="2" baseType="lpstr">
      <vt:lpstr>TAULUKOT</vt:lpstr>
      <vt:lpstr>0-teho_50min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 Seppälä</dc:creator>
  <cp:lastModifiedBy>Antti</cp:lastModifiedBy>
  <cp:lastPrinted>2015-04-21T11:23:07Z</cp:lastPrinted>
  <dcterms:created xsi:type="dcterms:W3CDTF">2007-07-11T16:20:30Z</dcterms:created>
  <dcterms:modified xsi:type="dcterms:W3CDTF">2015-12-02T15:25:44Z</dcterms:modified>
</cp:coreProperties>
</file>