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T34" i="1" l="1"/>
  <c r="Q34" i="1"/>
  <c r="H34" i="1"/>
  <c r="T33" i="1"/>
  <c r="Q33" i="1"/>
  <c r="H33" i="1"/>
  <c r="T32" i="1"/>
  <c r="Q32" i="1"/>
  <c r="H32" i="1"/>
  <c r="T31" i="1"/>
  <c r="Q31" i="1"/>
  <c r="H31" i="1"/>
  <c r="T30" i="1"/>
  <c r="Q30" i="1"/>
  <c r="H30" i="1"/>
  <c r="T29" i="1"/>
  <c r="Q29" i="1"/>
  <c r="H29" i="1"/>
  <c r="T28" i="1"/>
  <c r="Q28" i="1"/>
  <c r="H28" i="1"/>
  <c r="N27" i="1"/>
  <c r="K27" i="1"/>
  <c r="E27" i="1"/>
  <c r="T27" i="1" s="1"/>
  <c r="B27" i="1"/>
  <c r="T26" i="1"/>
  <c r="Q26" i="1"/>
  <c r="H26" i="1"/>
  <c r="T25" i="1"/>
  <c r="Q25" i="1"/>
  <c r="H25" i="1"/>
  <c r="T24" i="1"/>
  <c r="Q24" i="1"/>
  <c r="H24" i="1"/>
  <c r="T23" i="1"/>
  <c r="Q23" i="1"/>
  <c r="H23" i="1"/>
  <c r="T22" i="1"/>
  <c r="Q22" i="1"/>
  <c r="H22" i="1"/>
  <c r="T21" i="1"/>
  <c r="Q21" i="1"/>
  <c r="H21" i="1"/>
  <c r="T20" i="1"/>
  <c r="Q20" i="1"/>
  <c r="H20" i="1"/>
  <c r="T19" i="1"/>
  <c r="Q19" i="1"/>
  <c r="H19" i="1"/>
  <c r="T18" i="1"/>
  <c r="Q18" i="1"/>
  <c r="H18" i="1"/>
  <c r="T17" i="1"/>
  <c r="Q17" i="1"/>
  <c r="H17" i="1"/>
  <c r="T16" i="1"/>
  <c r="Q16" i="1"/>
  <c r="H16" i="1"/>
  <c r="T15" i="1"/>
  <c r="Q15" i="1"/>
  <c r="H15" i="1"/>
  <c r="T14" i="1"/>
  <c r="Q14" i="1"/>
  <c r="H14" i="1"/>
  <c r="T13" i="1"/>
  <c r="Q13" i="1"/>
  <c r="H13" i="1"/>
  <c r="T12" i="1"/>
  <c r="Q12" i="1"/>
  <c r="H12" i="1"/>
  <c r="T11" i="1"/>
  <c r="Q11" i="1"/>
  <c r="H11" i="1"/>
  <c r="T10" i="1"/>
  <c r="Q10" i="1"/>
  <c r="H10" i="1"/>
  <c r="T9" i="1"/>
  <c r="Q9" i="1"/>
  <c r="H9" i="1"/>
  <c r="T8" i="1"/>
  <c r="Q8" i="1"/>
  <c r="H8" i="1"/>
  <c r="T7" i="1"/>
  <c r="Q7" i="1"/>
  <c r="H7" i="1"/>
  <c r="T6" i="1"/>
  <c r="Q6" i="1"/>
  <c r="H6" i="1"/>
  <c r="T5" i="1"/>
  <c r="Q5" i="1"/>
  <c r="H5" i="1"/>
  <c r="T4" i="1"/>
  <c r="Q4" i="1"/>
  <c r="H4" i="1"/>
  <c r="T3" i="1"/>
  <c r="Q3" i="1"/>
  <c r="H3" i="1"/>
  <c r="T2" i="1"/>
  <c r="Q2" i="1"/>
  <c r="H2" i="1"/>
  <c r="Q27" i="1" l="1"/>
  <c r="H27" i="1"/>
</calcChain>
</file>

<file path=xl/sharedStrings.xml><?xml version="1.0" encoding="utf-8"?>
<sst xmlns="http://schemas.openxmlformats.org/spreadsheetml/2006/main" count="25" uniqueCount="9">
  <si>
    <t>lämmitys sähkö</t>
  </si>
  <si>
    <t>lämmitys tuotto</t>
  </si>
  <si>
    <t>lämmitys cop</t>
  </si>
  <si>
    <t>käyttövesi</t>
  </si>
  <si>
    <t>vesi tuotto</t>
  </si>
  <si>
    <t>käyttövesi cop</t>
  </si>
  <si>
    <t>kaivosta energia</t>
  </si>
  <si>
    <t>6X</t>
  </si>
  <si>
    <t>MLP:n käynti%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</si>
</sst>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textRotation="90"/>
    </xf>
    <xf numFmtId="0" fontId="2" fillId="2" borderId="1" xfId="0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center" textRotation="90"/>
    </xf>
    <xf numFmtId="0" fontId="2" fillId="4" borderId="1" xfId="0" applyFont="1" applyFill="1" applyBorder="1" applyAlignment="1">
      <alignment horizontal="center" textRotation="90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9" fontId="1" fillId="3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</cellXfs>
  <cellStyles count="1">
    <cellStyle name="Normaali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tabSelected="1" zoomScale="55" zoomScaleNormal="55" workbookViewId="0">
      <selection activeCell="AB19" sqref="AB19"/>
    </sheetView>
  </sheetViews>
  <sheetFormatPr defaultRowHeight="15" x14ac:dyDescent="0.25"/>
  <sheetData>
    <row r="1" spans="1:25" ht="102" x14ac:dyDescent="0.25">
      <c r="A1" s="1"/>
      <c r="B1" s="2" t="s">
        <v>0</v>
      </c>
      <c r="C1" s="3" t="s">
        <v>0</v>
      </c>
      <c r="D1" s="4" t="s">
        <v>0</v>
      </c>
      <c r="E1" s="2" t="s">
        <v>1</v>
      </c>
      <c r="F1" s="3" t="s">
        <v>1</v>
      </c>
      <c r="G1" s="4" t="s">
        <v>1</v>
      </c>
      <c r="H1" s="2" t="s">
        <v>2</v>
      </c>
      <c r="I1" s="3" t="s">
        <v>2</v>
      </c>
      <c r="J1" s="4" t="s">
        <v>2</v>
      </c>
      <c r="K1" s="2" t="s">
        <v>3</v>
      </c>
      <c r="L1" s="3" t="s">
        <v>3</v>
      </c>
      <c r="M1" s="4" t="s">
        <v>3</v>
      </c>
      <c r="N1" s="2" t="s">
        <v>4</v>
      </c>
      <c r="O1" s="3" t="s">
        <v>4</v>
      </c>
      <c r="P1" s="4" t="s">
        <v>4</v>
      </c>
      <c r="Q1" s="2" t="s">
        <v>5</v>
      </c>
      <c r="R1" s="3" t="s">
        <v>5</v>
      </c>
      <c r="S1" s="4" t="s">
        <v>5</v>
      </c>
      <c r="T1" s="2" t="s">
        <v>6</v>
      </c>
      <c r="U1" s="3" t="s">
        <v>6</v>
      </c>
      <c r="V1" s="4" t="s">
        <v>6</v>
      </c>
      <c r="W1" s="2" t="s">
        <v>8</v>
      </c>
      <c r="X1" s="3" t="s">
        <v>8</v>
      </c>
      <c r="Y1" s="4" t="s">
        <v>8</v>
      </c>
    </row>
    <row r="2" spans="1:25" ht="15.75" x14ac:dyDescent="0.25">
      <c r="A2" s="5">
        <v>33</v>
      </c>
      <c r="B2" s="6">
        <v>16.2</v>
      </c>
      <c r="C2" s="7">
        <v>0</v>
      </c>
      <c r="D2" s="8"/>
      <c r="E2" s="6">
        <v>74.7</v>
      </c>
      <c r="F2" s="7">
        <v>0</v>
      </c>
      <c r="G2" s="8"/>
      <c r="H2" s="9">
        <f>E2/B2</f>
        <v>4.6111111111111116</v>
      </c>
      <c r="I2" s="7">
        <v>0</v>
      </c>
      <c r="J2" s="8"/>
      <c r="K2" s="6">
        <v>12.3</v>
      </c>
      <c r="L2" s="7">
        <v>41.1</v>
      </c>
      <c r="M2" s="8"/>
      <c r="N2" s="6">
        <v>39</v>
      </c>
      <c r="O2" s="7">
        <v>143.80000000000001</v>
      </c>
      <c r="P2" s="8"/>
      <c r="Q2" s="9">
        <f>N2/K2</f>
        <v>3.1707317073170729</v>
      </c>
      <c r="R2" s="10">
        <v>3.4987834549878345</v>
      </c>
      <c r="S2" s="11"/>
      <c r="T2" s="6">
        <f>E2-B2+N2-K2</f>
        <v>85.2</v>
      </c>
      <c r="U2" s="7">
        <v>102.70000000000002</v>
      </c>
      <c r="V2" s="12"/>
      <c r="W2" s="6"/>
      <c r="X2" s="13">
        <v>8.9285714285714288E-2</v>
      </c>
      <c r="Y2" s="12"/>
    </row>
    <row r="3" spans="1:25" ht="15.75" x14ac:dyDescent="0.25">
      <c r="A3" s="5">
        <v>34</v>
      </c>
      <c r="B3" s="6">
        <v>33.200000000000003</v>
      </c>
      <c r="C3" s="7">
        <v>0</v>
      </c>
      <c r="D3" s="8"/>
      <c r="E3" s="6">
        <v>151.19999999999999</v>
      </c>
      <c r="F3" s="7">
        <v>0</v>
      </c>
      <c r="G3" s="8"/>
      <c r="H3" s="9">
        <f>E3/B3</f>
        <v>4.5542168674698784</v>
      </c>
      <c r="I3" s="7">
        <v>0</v>
      </c>
      <c r="J3" s="8"/>
      <c r="K3" s="6">
        <v>12.1</v>
      </c>
      <c r="L3" s="7">
        <v>44.9</v>
      </c>
      <c r="M3" s="8"/>
      <c r="N3" s="6">
        <v>37.700000000000003</v>
      </c>
      <c r="O3" s="7">
        <v>156.80000000000001</v>
      </c>
      <c r="P3" s="8"/>
      <c r="Q3" s="9">
        <f>N3/K3</f>
        <v>3.1157024793388435</v>
      </c>
      <c r="R3" s="10">
        <v>3.4922048997772834</v>
      </c>
      <c r="S3" s="11"/>
      <c r="T3" s="6">
        <f>E3-B3+N3-K3</f>
        <v>143.6</v>
      </c>
      <c r="U3" s="7">
        <v>111.9</v>
      </c>
      <c r="V3" s="12"/>
      <c r="W3" s="6"/>
      <c r="X3" s="13">
        <v>9.5238095238095233E-2</v>
      </c>
      <c r="Y3" s="12"/>
    </row>
    <row r="4" spans="1:25" ht="15.75" x14ac:dyDescent="0.25">
      <c r="A4" s="5">
        <v>35</v>
      </c>
      <c r="B4" s="6">
        <v>44</v>
      </c>
      <c r="C4" s="7">
        <v>4.0999999999999996</v>
      </c>
      <c r="D4" s="8"/>
      <c r="E4" s="6">
        <v>197</v>
      </c>
      <c r="F4" s="7">
        <v>26.8</v>
      </c>
      <c r="G4" s="8"/>
      <c r="H4" s="9">
        <f>E4/B4</f>
        <v>4.4772727272727275</v>
      </c>
      <c r="I4" s="10">
        <v>6.536585365853659</v>
      </c>
      <c r="J4" s="11"/>
      <c r="K4" s="6">
        <v>15.9</v>
      </c>
      <c r="L4" s="7">
        <v>52.4</v>
      </c>
      <c r="M4" s="8"/>
      <c r="N4" s="6">
        <v>50.1</v>
      </c>
      <c r="O4" s="7">
        <v>180.6</v>
      </c>
      <c r="P4" s="8"/>
      <c r="Q4" s="9">
        <f>N4/K4</f>
        <v>3.1509433962264151</v>
      </c>
      <c r="R4" s="10">
        <v>3.446564885496183</v>
      </c>
      <c r="S4" s="11"/>
      <c r="T4" s="6">
        <f>E4-B4+N4-K4</f>
        <v>187.2</v>
      </c>
      <c r="U4" s="7">
        <v>150.9</v>
      </c>
      <c r="V4" s="12"/>
      <c r="W4" s="6"/>
      <c r="X4" s="13">
        <v>0.125</v>
      </c>
      <c r="Y4" s="12"/>
    </row>
    <row r="5" spans="1:25" ht="15.75" x14ac:dyDescent="0.25">
      <c r="A5" s="5">
        <v>36</v>
      </c>
      <c r="B5" s="6">
        <v>35.200000000000003</v>
      </c>
      <c r="C5" s="7">
        <v>3.6</v>
      </c>
      <c r="D5" s="8"/>
      <c r="E5" s="6">
        <v>157.9</v>
      </c>
      <c r="F5" s="7">
        <v>23.4</v>
      </c>
      <c r="G5" s="8"/>
      <c r="H5" s="9">
        <f>E5/B5</f>
        <v>4.4857954545454541</v>
      </c>
      <c r="I5" s="10">
        <v>6.4999999999999991</v>
      </c>
      <c r="J5" s="11"/>
      <c r="K5" s="6">
        <v>15.3</v>
      </c>
      <c r="L5" s="7">
        <v>48.8</v>
      </c>
      <c r="M5" s="8"/>
      <c r="N5" s="6">
        <v>47.2</v>
      </c>
      <c r="O5" s="7">
        <v>169.9</v>
      </c>
      <c r="P5" s="8"/>
      <c r="Q5" s="9">
        <f>N5/K5</f>
        <v>3.0849673202614381</v>
      </c>
      <c r="R5" s="10">
        <v>3.4815573770491808</v>
      </c>
      <c r="S5" s="11"/>
      <c r="T5" s="6">
        <f>E5-B5+N5-K5</f>
        <v>154.6</v>
      </c>
      <c r="U5" s="7">
        <v>140.9</v>
      </c>
      <c r="V5" s="12"/>
      <c r="W5" s="6"/>
      <c r="X5" s="13">
        <v>0.11904761904761904</v>
      </c>
      <c r="Y5" s="12"/>
    </row>
    <row r="6" spans="1:25" ht="15.75" x14ac:dyDescent="0.25">
      <c r="A6" s="5">
        <v>37</v>
      </c>
      <c r="B6" s="6">
        <v>35.700000000000003</v>
      </c>
      <c r="C6" s="7">
        <v>1.6</v>
      </c>
      <c r="D6" s="8"/>
      <c r="E6" s="6">
        <v>166.9</v>
      </c>
      <c r="F6" s="7">
        <v>11</v>
      </c>
      <c r="G6" s="8"/>
      <c r="H6" s="9">
        <f>E6/B6</f>
        <v>4.6750700280112039</v>
      </c>
      <c r="I6" s="10">
        <v>6.875</v>
      </c>
      <c r="J6" s="11"/>
      <c r="K6" s="6">
        <v>16.5</v>
      </c>
      <c r="L6" s="7">
        <v>46.6</v>
      </c>
      <c r="M6" s="8"/>
      <c r="N6" s="6">
        <v>50.5</v>
      </c>
      <c r="O6" s="7">
        <v>161.5</v>
      </c>
      <c r="P6" s="8"/>
      <c r="Q6" s="9">
        <f>N6/K6</f>
        <v>3.0606060606060606</v>
      </c>
      <c r="R6" s="10">
        <v>3.4656652360515019</v>
      </c>
      <c r="S6" s="11"/>
      <c r="T6" s="6">
        <f>E6-B6+N6-K6</f>
        <v>165.2</v>
      </c>
      <c r="U6" s="7">
        <v>124.3</v>
      </c>
      <c r="V6" s="12"/>
      <c r="W6" s="6"/>
      <c r="X6" s="13">
        <v>0.10714285714285714</v>
      </c>
      <c r="Y6" s="12"/>
    </row>
    <row r="7" spans="1:25" ht="15.75" x14ac:dyDescent="0.25">
      <c r="A7" s="5">
        <v>38</v>
      </c>
      <c r="B7" s="6">
        <v>50</v>
      </c>
      <c r="C7" s="7">
        <v>4.5999999999999996</v>
      </c>
      <c r="D7" s="8"/>
      <c r="E7" s="6">
        <v>221.8</v>
      </c>
      <c r="F7" s="7">
        <v>30.1</v>
      </c>
      <c r="G7" s="8"/>
      <c r="H7" s="9">
        <f>E7/B7</f>
        <v>4.4359999999999999</v>
      </c>
      <c r="I7" s="10">
        <v>6.5434782608695663</v>
      </c>
      <c r="J7" s="11"/>
      <c r="K7" s="6">
        <v>13.4</v>
      </c>
      <c r="L7" s="7">
        <v>46.6</v>
      </c>
      <c r="M7" s="8"/>
      <c r="N7" s="6">
        <v>41.5</v>
      </c>
      <c r="O7" s="7">
        <v>162</v>
      </c>
      <c r="P7" s="8"/>
      <c r="Q7" s="9">
        <f>N7/K7</f>
        <v>3.0970149253731343</v>
      </c>
      <c r="R7" s="10">
        <v>3.4763948497854078</v>
      </c>
      <c r="S7" s="11"/>
      <c r="T7" s="6">
        <f>E7-B7+N7-K7</f>
        <v>199.9</v>
      </c>
      <c r="U7" s="7">
        <v>140.89999999999998</v>
      </c>
      <c r="V7" s="12"/>
      <c r="W7" s="6"/>
      <c r="X7" s="13">
        <v>0.11904761904761904</v>
      </c>
      <c r="Y7" s="12"/>
    </row>
    <row r="8" spans="1:25" ht="15.75" x14ac:dyDescent="0.25">
      <c r="A8" s="5">
        <v>39</v>
      </c>
      <c r="B8" s="6">
        <v>79.7</v>
      </c>
      <c r="C8" s="7">
        <v>32.700000000000003</v>
      </c>
      <c r="D8" s="8"/>
      <c r="E8" s="6">
        <v>354.1</v>
      </c>
      <c r="F8" s="7">
        <v>190.9</v>
      </c>
      <c r="G8" s="8"/>
      <c r="H8" s="9">
        <f>E8/B8</f>
        <v>4.4429109159347551</v>
      </c>
      <c r="I8" s="10">
        <v>5.8379204892966357</v>
      </c>
      <c r="J8" s="11"/>
      <c r="K8" s="6">
        <v>14.9</v>
      </c>
      <c r="L8" s="7">
        <v>55.8</v>
      </c>
      <c r="M8" s="8"/>
      <c r="N8" s="6">
        <v>45.5</v>
      </c>
      <c r="O8" s="7">
        <v>188.5</v>
      </c>
      <c r="P8" s="8"/>
      <c r="Q8" s="9">
        <f>N8/K8</f>
        <v>3.0536912751677852</v>
      </c>
      <c r="R8" s="10">
        <v>3.3781362007168458</v>
      </c>
      <c r="S8" s="11"/>
      <c r="T8" s="6">
        <f>E8-B8+N8-K8</f>
        <v>305.00000000000006</v>
      </c>
      <c r="U8" s="7">
        <v>290.89999999999998</v>
      </c>
      <c r="V8" s="12"/>
      <c r="W8" s="6"/>
      <c r="X8" s="13">
        <v>0.22619047619047619</v>
      </c>
      <c r="Y8" s="12"/>
    </row>
    <row r="9" spans="1:25" ht="15.75" x14ac:dyDescent="0.25">
      <c r="A9" s="5">
        <v>40</v>
      </c>
      <c r="B9" s="6">
        <v>70.900000000000006</v>
      </c>
      <c r="C9" s="7">
        <v>38.799999999999997</v>
      </c>
      <c r="D9" s="8"/>
      <c r="E9" s="6">
        <v>311.7</v>
      </c>
      <c r="F9" s="7">
        <v>223</v>
      </c>
      <c r="G9" s="8"/>
      <c r="H9" s="9">
        <f>E9/B9</f>
        <v>4.3963328631875873</v>
      </c>
      <c r="I9" s="10">
        <v>5.7474226804123711</v>
      </c>
      <c r="J9" s="11"/>
      <c r="K9" s="6">
        <v>18.3</v>
      </c>
      <c r="L9" s="7">
        <v>50</v>
      </c>
      <c r="M9" s="8"/>
      <c r="N9" s="6">
        <v>57</v>
      </c>
      <c r="O9" s="7">
        <v>167.2</v>
      </c>
      <c r="P9" s="8"/>
      <c r="Q9" s="9">
        <f>N9/K9</f>
        <v>3.1147540983606556</v>
      </c>
      <c r="R9" s="10">
        <v>3.3439999999999999</v>
      </c>
      <c r="S9" s="11"/>
      <c r="T9" s="6">
        <f>E9-B9+N9-K9</f>
        <v>279.49999999999994</v>
      </c>
      <c r="U9" s="7">
        <v>301.39999999999998</v>
      </c>
      <c r="V9" s="12"/>
      <c r="W9" s="6"/>
      <c r="X9" s="13">
        <v>0.23809523809523808</v>
      </c>
      <c r="Y9" s="12"/>
    </row>
    <row r="10" spans="1:25" ht="15.75" x14ac:dyDescent="0.25">
      <c r="A10" s="5">
        <v>41</v>
      </c>
      <c r="B10" s="6">
        <v>78.2</v>
      </c>
      <c r="C10" s="7">
        <v>44.6</v>
      </c>
      <c r="D10" s="8"/>
      <c r="E10" s="6">
        <v>345.2</v>
      </c>
      <c r="F10" s="7">
        <v>260.89999999999998</v>
      </c>
      <c r="G10" s="8"/>
      <c r="H10" s="9">
        <f>E10/B10</f>
        <v>4.414322250639386</v>
      </c>
      <c r="I10" s="10">
        <v>5.8497757847533629</v>
      </c>
      <c r="J10" s="11"/>
      <c r="K10" s="6">
        <v>13.3</v>
      </c>
      <c r="L10" s="7">
        <v>54.6</v>
      </c>
      <c r="M10" s="8"/>
      <c r="N10" s="6">
        <v>40.799999999999997</v>
      </c>
      <c r="O10" s="7">
        <v>183.6</v>
      </c>
      <c r="P10" s="8"/>
      <c r="Q10" s="9">
        <f>N10/K10</f>
        <v>3.0676691729323307</v>
      </c>
      <c r="R10" s="10">
        <v>3.3626373626373622</v>
      </c>
      <c r="S10" s="11"/>
      <c r="T10" s="6">
        <f>E10-B10+N10-K10</f>
        <v>294.5</v>
      </c>
      <c r="U10" s="7">
        <v>345.3</v>
      </c>
      <c r="V10" s="12"/>
      <c r="W10" s="6"/>
      <c r="X10" s="13">
        <v>0.26785714285714285</v>
      </c>
      <c r="Y10" s="12"/>
    </row>
    <row r="11" spans="1:25" ht="15.75" x14ac:dyDescent="0.25">
      <c r="A11" s="5">
        <v>42</v>
      </c>
      <c r="B11" s="6">
        <v>115.6</v>
      </c>
      <c r="C11" s="7">
        <v>87.1</v>
      </c>
      <c r="D11" s="8"/>
      <c r="E11" s="6">
        <v>501.2</v>
      </c>
      <c r="F11" s="7">
        <v>472</v>
      </c>
      <c r="G11" s="8"/>
      <c r="H11" s="9">
        <f>E11/B11</f>
        <v>4.335640138408305</v>
      </c>
      <c r="I11" s="10">
        <v>5.419058553386912</v>
      </c>
      <c r="J11" s="11"/>
      <c r="K11" s="6">
        <v>16.2</v>
      </c>
      <c r="L11" s="7">
        <v>48.8</v>
      </c>
      <c r="M11" s="8"/>
      <c r="N11" s="6">
        <v>49.3</v>
      </c>
      <c r="O11" s="7">
        <v>163.30000000000001</v>
      </c>
      <c r="P11" s="8"/>
      <c r="Q11" s="9">
        <f>N11/K11</f>
        <v>3.0432098765432096</v>
      </c>
      <c r="R11" s="10">
        <v>3.3463114754098364</v>
      </c>
      <c r="S11" s="11"/>
      <c r="T11" s="6">
        <f>E11-B11+N11-K11</f>
        <v>418.70000000000005</v>
      </c>
      <c r="U11" s="7">
        <v>499.4</v>
      </c>
      <c r="V11" s="12"/>
      <c r="W11" s="6"/>
      <c r="X11" s="13">
        <v>0.38690476190476192</v>
      </c>
      <c r="Y11" s="12"/>
    </row>
    <row r="12" spans="1:25" ht="15.75" x14ac:dyDescent="0.25">
      <c r="A12" s="5">
        <v>43</v>
      </c>
      <c r="B12" s="6">
        <v>129.19999999999999</v>
      </c>
      <c r="C12" s="7">
        <v>116.8</v>
      </c>
      <c r="D12" s="8"/>
      <c r="E12" s="6">
        <v>556.1</v>
      </c>
      <c r="F12" s="7">
        <v>606.79999999999995</v>
      </c>
      <c r="G12" s="8"/>
      <c r="H12" s="9">
        <f>E12/B12</f>
        <v>4.3041795665634677</v>
      </c>
      <c r="I12" s="10">
        <v>5.1952054794520546</v>
      </c>
      <c r="J12" s="11"/>
      <c r="K12" s="6">
        <v>19.100000000000001</v>
      </c>
      <c r="L12" s="7">
        <v>58.2</v>
      </c>
      <c r="M12" s="8"/>
      <c r="N12" s="6">
        <v>57.1</v>
      </c>
      <c r="O12" s="7">
        <v>193.9</v>
      </c>
      <c r="P12" s="8"/>
      <c r="Q12" s="9">
        <f>N12/K12</f>
        <v>2.989528795811518</v>
      </c>
      <c r="R12" s="10">
        <v>3.3316151202749142</v>
      </c>
      <c r="S12" s="11"/>
      <c r="T12" s="6">
        <f>E12-B12+N12-K12</f>
        <v>464.90000000000003</v>
      </c>
      <c r="U12" s="7">
        <v>625.69999999999993</v>
      </c>
      <c r="V12" s="12"/>
      <c r="W12" s="6"/>
      <c r="X12" s="13">
        <v>0.49404761904761907</v>
      </c>
      <c r="Y12" s="12"/>
    </row>
    <row r="13" spans="1:25" ht="15.75" x14ac:dyDescent="0.25">
      <c r="A13" s="5">
        <v>44</v>
      </c>
      <c r="B13" s="6">
        <v>98.5</v>
      </c>
      <c r="C13" s="7">
        <v>65.900000000000006</v>
      </c>
      <c r="D13" s="8"/>
      <c r="E13" s="6">
        <v>428.2</v>
      </c>
      <c r="F13" s="7">
        <v>365.3</v>
      </c>
      <c r="G13" s="8"/>
      <c r="H13" s="9">
        <f>E13/B13</f>
        <v>4.3472081218274115</v>
      </c>
      <c r="I13" s="10">
        <v>5.5432473444613048</v>
      </c>
      <c r="J13" s="11"/>
      <c r="K13" s="6">
        <v>16.3</v>
      </c>
      <c r="L13" s="7">
        <v>56.1</v>
      </c>
      <c r="M13" s="8"/>
      <c r="N13" s="6">
        <v>50.3</v>
      </c>
      <c r="O13" s="7">
        <v>196.7</v>
      </c>
      <c r="P13" s="8"/>
      <c r="Q13" s="9">
        <f>N13/K13</f>
        <v>3.0858895705521467</v>
      </c>
      <c r="R13" s="10">
        <v>3.5062388591800353</v>
      </c>
      <c r="S13" s="11"/>
      <c r="T13" s="6">
        <f>E13-B13+N13-K13</f>
        <v>363.7</v>
      </c>
      <c r="U13" s="7">
        <v>440</v>
      </c>
      <c r="V13" s="12"/>
      <c r="W13" s="6"/>
      <c r="X13" s="13">
        <v>0.34523809523809523</v>
      </c>
      <c r="Y13" s="12"/>
    </row>
    <row r="14" spans="1:25" ht="15.75" x14ac:dyDescent="0.25">
      <c r="A14" s="5">
        <v>45</v>
      </c>
      <c r="B14" s="6">
        <v>127.8</v>
      </c>
      <c r="C14" s="7">
        <v>85.4</v>
      </c>
      <c r="D14" s="8"/>
      <c r="E14" s="6">
        <v>549.70000000000005</v>
      </c>
      <c r="F14" s="7">
        <v>463.6</v>
      </c>
      <c r="G14" s="8"/>
      <c r="H14" s="9">
        <f>E14/B14</f>
        <v>4.3012519561815337</v>
      </c>
      <c r="I14" s="10">
        <v>5.4285714285714288</v>
      </c>
      <c r="J14" s="11"/>
      <c r="K14" s="6">
        <v>22</v>
      </c>
      <c r="L14" s="7">
        <v>54.2</v>
      </c>
      <c r="M14" s="8"/>
      <c r="N14" s="6">
        <v>67.2</v>
      </c>
      <c r="O14" s="7">
        <v>190.9</v>
      </c>
      <c r="P14" s="8"/>
      <c r="Q14" s="9">
        <f>N14/K14</f>
        <v>3.0545454545454547</v>
      </c>
      <c r="R14" s="10">
        <v>3.5221402214022137</v>
      </c>
      <c r="S14" s="11"/>
      <c r="T14" s="6">
        <f>E14-B14+N14-K14</f>
        <v>467.1</v>
      </c>
      <c r="U14" s="7">
        <v>514.9</v>
      </c>
      <c r="V14" s="12"/>
      <c r="W14" s="6"/>
      <c r="X14" s="13">
        <v>0.40476190476190477</v>
      </c>
      <c r="Y14" s="12"/>
    </row>
    <row r="15" spans="1:25" ht="15.75" x14ac:dyDescent="0.25">
      <c r="A15" s="5">
        <v>46</v>
      </c>
      <c r="B15" s="6">
        <v>123.4</v>
      </c>
      <c r="C15" s="7">
        <v>106.6</v>
      </c>
      <c r="D15" s="8"/>
      <c r="E15" s="6">
        <v>530.6</v>
      </c>
      <c r="F15" s="7">
        <v>568.70000000000005</v>
      </c>
      <c r="G15" s="8"/>
      <c r="H15" s="9">
        <f>E15/B15</f>
        <v>4.2998379254457051</v>
      </c>
      <c r="I15" s="10">
        <v>5.3348968105065673</v>
      </c>
      <c r="J15" s="11"/>
      <c r="K15" s="6">
        <v>17</v>
      </c>
      <c r="L15" s="7">
        <v>53.6</v>
      </c>
      <c r="M15" s="8"/>
      <c r="N15" s="6">
        <v>52.1</v>
      </c>
      <c r="O15" s="7">
        <v>181.2</v>
      </c>
      <c r="P15" s="8"/>
      <c r="Q15" s="9">
        <f>N15/K15</f>
        <v>3.0647058823529414</v>
      </c>
      <c r="R15" s="10">
        <v>3.3805970149253728</v>
      </c>
      <c r="S15" s="11"/>
      <c r="T15" s="6">
        <f>E15-B15+N15-K15</f>
        <v>442.30000000000007</v>
      </c>
      <c r="U15" s="7">
        <v>589.70000000000005</v>
      </c>
      <c r="V15" s="12"/>
      <c r="W15" s="6"/>
      <c r="X15" s="13">
        <v>0.4642857142857143</v>
      </c>
      <c r="Y15" s="12"/>
    </row>
    <row r="16" spans="1:25" ht="15.75" x14ac:dyDescent="0.25">
      <c r="A16" s="5">
        <v>47</v>
      </c>
      <c r="B16" s="6">
        <v>153</v>
      </c>
      <c r="C16" s="7">
        <v>112.8</v>
      </c>
      <c r="D16" s="8"/>
      <c r="E16" s="6">
        <v>650.9</v>
      </c>
      <c r="F16" s="7">
        <v>603.70000000000005</v>
      </c>
      <c r="G16" s="8"/>
      <c r="H16" s="9">
        <f>E16/B16</f>
        <v>4.2542483660130719</v>
      </c>
      <c r="I16" s="10">
        <v>5.3519503546099294</v>
      </c>
      <c r="J16" s="11"/>
      <c r="K16" s="6">
        <v>16.899999999999999</v>
      </c>
      <c r="L16" s="7">
        <v>50.9</v>
      </c>
      <c r="M16" s="8"/>
      <c r="N16" s="6">
        <v>50.4</v>
      </c>
      <c r="O16" s="7">
        <v>176</v>
      </c>
      <c r="P16" s="8"/>
      <c r="Q16" s="9">
        <f>N16/K16</f>
        <v>2.9822485207100593</v>
      </c>
      <c r="R16" s="10">
        <v>3.4577603143418467</v>
      </c>
      <c r="S16" s="11"/>
      <c r="T16" s="6">
        <f>E16-B16+N16-K16</f>
        <v>531.4</v>
      </c>
      <c r="U16" s="7">
        <v>616</v>
      </c>
      <c r="V16" s="12"/>
      <c r="W16" s="6"/>
      <c r="X16" s="13">
        <v>0.48214285714285715</v>
      </c>
      <c r="Y16" s="12"/>
    </row>
    <row r="17" spans="1:25" ht="15.75" x14ac:dyDescent="0.25">
      <c r="A17" s="5">
        <v>48</v>
      </c>
      <c r="B17" s="6">
        <v>131.5</v>
      </c>
      <c r="C17" s="7">
        <v>101.7</v>
      </c>
      <c r="D17" s="8"/>
      <c r="E17" s="6">
        <v>561.1</v>
      </c>
      <c r="F17" s="7">
        <v>539.5</v>
      </c>
      <c r="G17" s="8"/>
      <c r="H17" s="9">
        <f>E17/B17</f>
        <v>4.266920152091255</v>
      </c>
      <c r="I17" s="10">
        <v>5.3048180924287118</v>
      </c>
      <c r="J17" s="11"/>
      <c r="K17" s="6">
        <v>14.7</v>
      </c>
      <c r="L17" s="7">
        <v>50</v>
      </c>
      <c r="M17" s="8"/>
      <c r="N17" s="6">
        <v>47</v>
      </c>
      <c r="O17" s="7">
        <v>172.7</v>
      </c>
      <c r="P17" s="8"/>
      <c r="Q17" s="9">
        <f>N17/K17</f>
        <v>3.1972789115646258</v>
      </c>
      <c r="R17" s="10">
        <v>3.4539999999999997</v>
      </c>
      <c r="S17" s="11"/>
      <c r="T17" s="6">
        <f>E17-B17+N17-K17</f>
        <v>461.90000000000003</v>
      </c>
      <c r="U17" s="7">
        <v>560.5</v>
      </c>
      <c r="V17" s="12"/>
      <c r="W17" s="6"/>
      <c r="X17" s="13">
        <v>0.44047619047619047</v>
      </c>
      <c r="Y17" s="12"/>
    </row>
    <row r="18" spans="1:25" ht="15.75" x14ac:dyDescent="0.25">
      <c r="A18" s="5">
        <v>49</v>
      </c>
      <c r="B18" s="6">
        <v>144.80000000000001</v>
      </c>
      <c r="C18" s="7">
        <v>100</v>
      </c>
      <c r="D18" s="8"/>
      <c r="E18" s="6">
        <v>618.79999999999995</v>
      </c>
      <c r="F18" s="7">
        <v>542.70000000000005</v>
      </c>
      <c r="G18" s="8"/>
      <c r="H18" s="9">
        <f>E18/B18</f>
        <v>4.2734806629834248</v>
      </c>
      <c r="I18" s="10">
        <v>5.4270000000000005</v>
      </c>
      <c r="J18" s="11"/>
      <c r="K18" s="6">
        <v>14.9</v>
      </c>
      <c r="L18" s="7">
        <v>57</v>
      </c>
      <c r="M18" s="8"/>
      <c r="N18" s="6">
        <v>45</v>
      </c>
      <c r="O18" s="7">
        <v>200.5</v>
      </c>
      <c r="P18" s="8"/>
      <c r="Q18" s="9">
        <f>N18/K18</f>
        <v>3.0201342281879193</v>
      </c>
      <c r="R18" s="10">
        <v>3.5175438596491229</v>
      </c>
      <c r="S18" s="11"/>
      <c r="T18" s="6">
        <f>E18-B18+N18-K18</f>
        <v>504.1</v>
      </c>
      <c r="U18" s="7">
        <v>586.20000000000005</v>
      </c>
      <c r="V18" s="12"/>
      <c r="W18" s="6"/>
      <c r="X18" s="13">
        <v>0.4642857142857143</v>
      </c>
      <c r="Y18" s="12"/>
    </row>
    <row r="19" spans="1:25" ht="15.75" x14ac:dyDescent="0.25">
      <c r="A19" s="5">
        <v>50</v>
      </c>
      <c r="B19" s="6">
        <v>134.6</v>
      </c>
      <c r="C19" s="7">
        <v>102.9</v>
      </c>
      <c r="D19" s="8"/>
      <c r="E19" s="6">
        <v>576.4</v>
      </c>
      <c r="F19" s="7">
        <v>557.6</v>
      </c>
      <c r="G19" s="8"/>
      <c r="H19" s="9">
        <f>E19/B19</f>
        <v>4.2823179791976225</v>
      </c>
      <c r="I19" s="10">
        <v>5.4188532555879494</v>
      </c>
      <c r="J19" s="11"/>
      <c r="K19" s="6">
        <v>15.8</v>
      </c>
      <c r="L19" s="7">
        <v>55.8</v>
      </c>
      <c r="M19" s="8"/>
      <c r="N19" s="6">
        <v>48.9</v>
      </c>
      <c r="O19" s="7">
        <v>197.7</v>
      </c>
      <c r="P19" s="8"/>
      <c r="Q19" s="9">
        <f>N19/K19</f>
        <v>3.0949367088607591</v>
      </c>
      <c r="R19" s="10">
        <v>3.543010752688172</v>
      </c>
      <c r="S19" s="11"/>
      <c r="T19" s="6">
        <f>E19-B19+N19-K19</f>
        <v>474.89999999999992</v>
      </c>
      <c r="U19" s="7">
        <v>596.59999999999991</v>
      </c>
      <c r="V19" s="12"/>
      <c r="W19" s="6"/>
      <c r="X19" s="13">
        <v>0.47023809523809523</v>
      </c>
      <c r="Y19" s="12"/>
    </row>
    <row r="20" spans="1:25" ht="15.75" x14ac:dyDescent="0.25">
      <c r="A20" s="5">
        <v>51</v>
      </c>
      <c r="B20" s="6">
        <v>138.4</v>
      </c>
      <c r="C20" s="7">
        <v>102.1</v>
      </c>
      <c r="D20" s="8"/>
      <c r="E20" s="6">
        <v>590.9</v>
      </c>
      <c r="F20" s="7">
        <v>559.9</v>
      </c>
      <c r="G20" s="8"/>
      <c r="H20" s="9">
        <f>E20/B20</f>
        <v>4.2695086705202305</v>
      </c>
      <c r="I20" s="10">
        <v>5.4838393731635655</v>
      </c>
      <c r="J20" s="11"/>
      <c r="K20" s="6">
        <v>23.1</v>
      </c>
      <c r="L20" s="7">
        <v>53.7</v>
      </c>
      <c r="M20" s="8"/>
      <c r="N20" s="6">
        <v>70.5</v>
      </c>
      <c r="O20" s="7">
        <v>182.1</v>
      </c>
      <c r="P20" s="8"/>
      <c r="Q20" s="9">
        <f>N20/K20</f>
        <v>3.051948051948052</v>
      </c>
      <c r="R20" s="10">
        <v>3.3910614525139664</v>
      </c>
      <c r="S20" s="11"/>
      <c r="T20" s="6">
        <f>E20-B20+N20-K20</f>
        <v>499.9</v>
      </c>
      <c r="U20" s="7">
        <v>586.20000000000005</v>
      </c>
      <c r="V20" s="12"/>
      <c r="W20" s="6"/>
      <c r="X20" s="13">
        <v>0.45833333333333331</v>
      </c>
      <c r="Y20" s="12"/>
    </row>
    <row r="21" spans="1:25" ht="15.75" x14ac:dyDescent="0.25">
      <c r="A21" s="5">
        <v>52</v>
      </c>
      <c r="B21" s="6">
        <v>203.6</v>
      </c>
      <c r="C21" s="7">
        <v>197.2</v>
      </c>
      <c r="D21" s="8"/>
      <c r="E21" s="6">
        <v>840</v>
      </c>
      <c r="F21" s="7">
        <v>948.4</v>
      </c>
      <c r="G21" s="8"/>
      <c r="H21" s="9">
        <f>E21/B21</f>
        <v>4.1257367387033401</v>
      </c>
      <c r="I21" s="10">
        <v>4.809330628803246</v>
      </c>
      <c r="J21" s="11"/>
      <c r="K21" s="6">
        <v>17.2</v>
      </c>
      <c r="L21" s="7">
        <v>55.2</v>
      </c>
      <c r="M21" s="8"/>
      <c r="N21" s="6">
        <v>51.4</v>
      </c>
      <c r="O21" s="7">
        <v>178.6</v>
      </c>
      <c r="P21" s="8"/>
      <c r="Q21" s="9">
        <f>N21/K21</f>
        <v>2.9883720930232558</v>
      </c>
      <c r="R21" s="10">
        <v>3.2355072463768115</v>
      </c>
      <c r="S21" s="11"/>
      <c r="T21" s="6">
        <f>E21-B21+N21-K21</f>
        <v>670.59999999999991</v>
      </c>
      <c r="U21" s="7">
        <v>874.6</v>
      </c>
      <c r="V21" s="12"/>
      <c r="W21" s="6"/>
      <c r="X21" s="13">
        <v>0.70833333333333337</v>
      </c>
      <c r="Y21" s="12"/>
    </row>
    <row r="22" spans="1:25" ht="15.75" x14ac:dyDescent="0.25">
      <c r="A22" s="5">
        <v>1</v>
      </c>
      <c r="B22" s="6">
        <v>151.5</v>
      </c>
      <c r="C22" s="7">
        <v>151.1</v>
      </c>
      <c r="D22" s="8"/>
      <c r="E22" s="6">
        <v>632.9</v>
      </c>
      <c r="F22" s="7">
        <v>760.6</v>
      </c>
      <c r="G22" s="8"/>
      <c r="H22" s="9">
        <f>E22/B22</f>
        <v>4.1775577557755774</v>
      </c>
      <c r="I22" s="10">
        <v>5.0337524818001329</v>
      </c>
      <c r="J22" s="11"/>
      <c r="K22" s="6">
        <v>17.5</v>
      </c>
      <c r="L22" s="7">
        <v>53.9</v>
      </c>
      <c r="M22" s="8"/>
      <c r="N22" s="6">
        <v>54.7</v>
      </c>
      <c r="O22" s="7">
        <v>183.4</v>
      </c>
      <c r="P22" s="8"/>
      <c r="Q22" s="9">
        <f>N22/K22</f>
        <v>3.1257142857142859</v>
      </c>
      <c r="R22" s="10">
        <v>3.4025974025974026</v>
      </c>
      <c r="S22" s="11"/>
      <c r="T22" s="6">
        <f>E22-B22+N22-K22</f>
        <v>518.6</v>
      </c>
      <c r="U22" s="7">
        <v>739</v>
      </c>
      <c r="V22" s="12"/>
      <c r="W22" s="6"/>
      <c r="X22" s="13">
        <v>0.59523809523809523</v>
      </c>
      <c r="Y22" s="12"/>
    </row>
    <row r="23" spans="1:25" ht="15.75" x14ac:dyDescent="0.25">
      <c r="A23" s="5">
        <v>2</v>
      </c>
      <c r="B23" s="6">
        <v>190.1</v>
      </c>
      <c r="C23" s="7">
        <v>210.7</v>
      </c>
      <c r="D23" s="8"/>
      <c r="E23" s="6">
        <v>785.5</v>
      </c>
      <c r="F23" s="7">
        <v>1008.1</v>
      </c>
      <c r="G23" s="8"/>
      <c r="H23" s="9">
        <f>E23/B23</f>
        <v>4.1320357706470281</v>
      </c>
      <c r="I23" s="10">
        <v>4.7845277645942099</v>
      </c>
      <c r="J23" s="11"/>
      <c r="K23" s="6">
        <v>16.899999999999999</v>
      </c>
      <c r="L23" s="7">
        <v>60.8</v>
      </c>
      <c r="M23" s="8"/>
      <c r="N23" s="6">
        <v>51</v>
      </c>
      <c r="O23" s="7">
        <v>194.6</v>
      </c>
      <c r="P23" s="8"/>
      <c r="Q23" s="9">
        <f>N23/K23</f>
        <v>3.0177514792899411</v>
      </c>
      <c r="R23" s="10">
        <v>3.200657894736842</v>
      </c>
      <c r="S23" s="11"/>
      <c r="T23" s="6">
        <f>E23-B23+N23-K23</f>
        <v>629.5</v>
      </c>
      <c r="U23" s="7">
        <v>931.2</v>
      </c>
      <c r="V23" s="12"/>
      <c r="W23" s="6"/>
      <c r="X23" s="13">
        <v>0.76190476190476186</v>
      </c>
      <c r="Y23" s="12"/>
    </row>
    <row r="24" spans="1:25" ht="15.75" x14ac:dyDescent="0.25">
      <c r="A24" s="5">
        <v>3</v>
      </c>
      <c r="B24" s="6">
        <v>147.4</v>
      </c>
      <c r="C24" s="7">
        <v>150.80000000000001</v>
      </c>
      <c r="D24" s="8"/>
      <c r="E24" s="6">
        <v>618.29999999999995</v>
      </c>
      <c r="F24" s="7">
        <v>749.7</v>
      </c>
      <c r="G24" s="8"/>
      <c r="H24" s="9">
        <f>E24/B24</f>
        <v>4.1947082767978285</v>
      </c>
      <c r="I24" s="10">
        <v>4.9714854111405833</v>
      </c>
      <c r="J24" s="11"/>
      <c r="K24" s="6">
        <v>18.600000000000001</v>
      </c>
      <c r="L24" s="7">
        <v>55.8</v>
      </c>
      <c r="M24" s="8"/>
      <c r="N24" s="6">
        <v>56.5</v>
      </c>
      <c r="O24" s="7">
        <v>185.8</v>
      </c>
      <c r="P24" s="8"/>
      <c r="Q24" s="9">
        <f>N24/K24</f>
        <v>3.0376344086021505</v>
      </c>
      <c r="R24" s="10">
        <v>3.3297491039426528</v>
      </c>
      <c r="S24" s="11"/>
      <c r="T24" s="6">
        <f>E24-B24+N24-K24</f>
        <v>508.79999999999995</v>
      </c>
      <c r="U24" s="7">
        <v>728.9</v>
      </c>
      <c r="V24" s="12"/>
      <c r="W24" s="6"/>
      <c r="X24" s="13">
        <v>0.5892857142857143</v>
      </c>
      <c r="Y24" s="12"/>
    </row>
    <row r="25" spans="1:25" ht="15.75" x14ac:dyDescent="0.25">
      <c r="A25" s="5">
        <v>4</v>
      </c>
      <c r="B25" s="6">
        <v>151.30000000000001</v>
      </c>
      <c r="C25" s="7">
        <v>209.3</v>
      </c>
      <c r="D25" s="8"/>
      <c r="E25" s="6">
        <v>782.5</v>
      </c>
      <c r="F25" s="7">
        <v>1021.7</v>
      </c>
      <c r="G25" s="8"/>
      <c r="H25" s="9">
        <f>E25/B25</f>
        <v>5.1718440185062784</v>
      </c>
      <c r="I25" s="10">
        <v>4.8815097945532724</v>
      </c>
      <c r="J25" s="11"/>
      <c r="K25" s="6">
        <v>14.7</v>
      </c>
      <c r="L25" s="7">
        <v>68.5</v>
      </c>
      <c r="M25" s="8"/>
      <c r="N25" s="6">
        <v>53.3</v>
      </c>
      <c r="O25" s="7">
        <v>226.8</v>
      </c>
      <c r="P25" s="8"/>
      <c r="Q25" s="9">
        <f>N25/K25</f>
        <v>3.6258503401360542</v>
      </c>
      <c r="R25" s="10">
        <v>3.3109489051094894</v>
      </c>
      <c r="S25" s="11"/>
      <c r="T25" s="6">
        <f>E25-B25+N25-K25</f>
        <v>669.8</v>
      </c>
      <c r="U25" s="7">
        <v>970.7</v>
      </c>
      <c r="V25" s="12"/>
      <c r="W25" s="6"/>
      <c r="X25" s="13">
        <v>0.8214285714285714</v>
      </c>
      <c r="Y25" s="12"/>
    </row>
    <row r="26" spans="1:25" ht="15.75" x14ac:dyDescent="0.25">
      <c r="A26" s="5">
        <v>5</v>
      </c>
      <c r="B26" s="6">
        <v>152.30000000000001</v>
      </c>
      <c r="C26" s="7">
        <v>122.3</v>
      </c>
      <c r="D26" s="8"/>
      <c r="E26" s="6">
        <v>645.5</v>
      </c>
      <c r="F26" s="7">
        <v>652.6</v>
      </c>
      <c r="G26" s="8"/>
      <c r="H26" s="9">
        <f>E26/B26</f>
        <v>4.2383453709783323</v>
      </c>
      <c r="I26" s="10">
        <v>5.3360588716271469</v>
      </c>
      <c r="J26" s="11"/>
      <c r="K26" s="6">
        <v>16.600000000000001</v>
      </c>
      <c r="L26" s="7">
        <v>56</v>
      </c>
      <c r="M26" s="8"/>
      <c r="N26" s="6">
        <v>51</v>
      </c>
      <c r="O26" s="7">
        <v>193.4</v>
      </c>
      <c r="P26" s="8"/>
      <c r="Q26" s="9">
        <f>N26/K26</f>
        <v>3.0722891566265056</v>
      </c>
      <c r="R26" s="10">
        <v>3.4535714285714287</v>
      </c>
      <c r="S26" s="11"/>
      <c r="T26" s="6">
        <f>E26-B26+N26-K26</f>
        <v>527.6</v>
      </c>
      <c r="U26" s="7">
        <v>667.7</v>
      </c>
      <c r="V26" s="12"/>
      <c r="W26" s="6"/>
      <c r="X26" s="13">
        <v>0.5357142857142857</v>
      </c>
      <c r="Y26" s="12"/>
    </row>
    <row r="27" spans="1:25" ht="15.75" x14ac:dyDescent="0.25">
      <c r="A27" s="5" t="s">
        <v>7</v>
      </c>
      <c r="B27" s="14">
        <f t="shared" ref="B27" si="0">(B26+B28)/2</f>
        <v>151.15</v>
      </c>
      <c r="C27" s="7">
        <v>128.69999999999999</v>
      </c>
      <c r="D27" s="8"/>
      <c r="E27" s="14">
        <f>(E26+E28)/2</f>
        <v>639.75</v>
      </c>
      <c r="F27" s="7">
        <v>691.5</v>
      </c>
      <c r="G27" s="8"/>
      <c r="H27" s="9">
        <f>E27/B27</f>
        <v>4.2325504465762487</v>
      </c>
      <c r="I27" s="10">
        <v>5.3729603729603737</v>
      </c>
      <c r="J27" s="11"/>
      <c r="K27" s="14">
        <f>(K26+K28)/2</f>
        <v>16.75</v>
      </c>
      <c r="L27" s="7">
        <v>49.8</v>
      </c>
      <c r="M27" s="8"/>
      <c r="N27" s="14">
        <f>(N26+N28)/2</f>
        <v>51.15</v>
      </c>
      <c r="O27" s="7">
        <v>178.5</v>
      </c>
      <c r="P27" s="8"/>
      <c r="Q27" s="9">
        <f>N27/K27</f>
        <v>3.053731343283582</v>
      </c>
      <c r="R27" s="10">
        <v>3.5843373493975905</v>
      </c>
      <c r="S27" s="11"/>
      <c r="T27" s="6">
        <f>E27-B27+N27-K27</f>
        <v>523</v>
      </c>
      <c r="U27" s="7">
        <v>691.5</v>
      </c>
      <c r="V27" s="12"/>
      <c r="W27" s="6"/>
      <c r="X27" s="13">
        <v>0.54761904761904767</v>
      </c>
      <c r="Y27" s="12"/>
    </row>
    <row r="28" spans="1:25" ht="15.75" x14ac:dyDescent="0.25">
      <c r="A28" s="5">
        <v>7</v>
      </c>
      <c r="B28" s="6">
        <v>150</v>
      </c>
      <c r="C28" s="7">
        <v>131</v>
      </c>
      <c r="D28" s="8"/>
      <c r="E28" s="6">
        <v>634</v>
      </c>
      <c r="F28" s="7">
        <v>685.7</v>
      </c>
      <c r="G28" s="8"/>
      <c r="H28" s="9">
        <f>E28/B28</f>
        <v>4.2266666666666666</v>
      </c>
      <c r="I28" s="10">
        <v>5.2343511450381683</v>
      </c>
      <c r="J28" s="11"/>
      <c r="K28" s="6">
        <v>16.899999999999999</v>
      </c>
      <c r="L28" s="7">
        <v>54.1</v>
      </c>
      <c r="M28" s="8"/>
      <c r="N28" s="6">
        <v>51.3</v>
      </c>
      <c r="O28" s="7">
        <v>194</v>
      </c>
      <c r="P28" s="8"/>
      <c r="Q28" s="9">
        <f>N28/K28</f>
        <v>3.0355029585798818</v>
      </c>
      <c r="R28" s="10">
        <v>3.5859519408502774</v>
      </c>
      <c r="S28" s="11"/>
      <c r="T28" s="6">
        <f>E28-B28+N28-K28</f>
        <v>518.4</v>
      </c>
      <c r="U28" s="7">
        <v>694.6</v>
      </c>
      <c r="V28" s="12"/>
      <c r="W28" s="6"/>
      <c r="X28" s="13">
        <v>0.5535714285714286</v>
      </c>
      <c r="Y28" s="12"/>
    </row>
    <row r="29" spans="1:25" ht="15.75" x14ac:dyDescent="0.25">
      <c r="A29" s="5">
        <v>8</v>
      </c>
      <c r="B29" s="6">
        <v>143.4</v>
      </c>
      <c r="C29" s="7">
        <v>109.4</v>
      </c>
      <c r="D29" s="8"/>
      <c r="E29" s="6">
        <v>608.29999999999995</v>
      </c>
      <c r="F29" s="7">
        <v>587.4</v>
      </c>
      <c r="G29" s="8"/>
      <c r="H29" s="9">
        <f>E29/B29</f>
        <v>4.2419804741980469</v>
      </c>
      <c r="I29" s="10">
        <v>5.3692870201096889</v>
      </c>
      <c r="J29" s="11"/>
      <c r="K29" s="6">
        <v>18</v>
      </c>
      <c r="L29" s="7">
        <v>57.4</v>
      </c>
      <c r="M29" s="8"/>
      <c r="N29" s="6">
        <v>55.1</v>
      </c>
      <c r="O29" s="7">
        <v>214.4</v>
      </c>
      <c r="P29" s="8"/>
      <c r="Q29" s="9">
        <f>N29/K29</f>
        <v>3.0611111111111113</v>
      </c>
      <c r="R29" s="10">
        <v>3.7351916376306624</v>
      </c>
      <c r="S29" s="11"/>
      <c r="T29" s="6">
        <f>E29-B29+N29-K29</f>
        <v>502</v>
      </c>
      <c r="U29" s="7">
        <v>635</v>
      </c>
      <c r="V29" s="12"/>
      <c r="W29" s="6"/>
      <c r="X29" s="13">
        <v>0.50595238095238093</v>
      </c>
      <c r="Y29" s="12"/>
    </row>
    <row r="30" spans="1:25" ht="15.75" x14ac:dyDescent="0.25">
      <c r="A30" s="5">
        <v>9</v>
      </c>
      <c r="B30" s="6">
        <v>139.30000000000001</v>
      </c>
      <c r="C30" s="7">
        <v>100.9</v>
      </c>
      <c r="D30" s="8"/>
      <c r="E30" s="6">
        <v>593.79999999999995</v>
      </c>
      <c r="F30" s="7">
        <v>568.79999999999995</v>
      </c>
      <c r="G30" s="8"/>
      <c r="H30" s="9">
        <f>E30/B30</f>
        <v>4.262742282842785</v>
      </c>
      <c r="I30" s="10">
        <v>5.6372646184340924</v>
      </c>
      <c r="J30" s="11"/>
      <c r="K30" s="6">
        <v>19.600000000000001</v>
      </c>
      <c r="L30" s="7">
        <v>54.8</v>
      </c>
      <c r="M30" s="8"/>
      <c r="N30" s="6">
        <v>61.6</v>
      </c>
      <c r="O30" s="7">
        <v>203</v>
      </c>
      <c r="P30" s="8"/>
      <c r="Q30" s="9">
        <f>N30/K30</f>
        <v>3.1428571428571428</v>
      </c>
      <c r="R30" s="10">
        <v>3.7043795620437958</v>
      </c>
      <c r="S30" s="11"/>
      <c r="T30" s="6">
        <f>E30-B30+N30-K30</f>
        <v>496.49999999999989</v>
      </c>
      <c r="U30" s="7">
        <v>616.09999999999991</v>
      </c>
      <c r="V30" s="12"/>
      <c r="W30" s="6"/>
      <c r="X30" s="13">
        <v>0.48809523809523808</v>
      </c>
      <c r="Y30" s="12"/>
    </row>
    <row r="31" spans="1:25" ht="15.75" x14ac:dyDescent="0.25">
      <c r="A31" s="5">
        <v>10</v>
      </c>
      <c r="B31" s="6">
        <v>138.19999999999999</v>
      </c>
      <c r="C31" s="7">
        <v>68.5</v>
      </c>
      <c r="D31" s="8"/>
      <c r="E31" s="6">
        <v>590.1</v>
      </c>
      <c r="F31" s="7">
        <v>419</v>
      </c>
      <c r="G31" s="8"/>
      <c r="H31" s="9">
        <f>E31/B31</f>
        <v>4.2698986975397979</v>
      </c>
      <c r="I31" s="10">
        <v>6.1167883211678831</v>
      </c>
      <c r="J31" s="11"/>
      <c r="K31" s="6">
        <v>19.8</v>
      </c>
      <c r="L31" s="7">
        <v>13.3</v>
      </c>
      <c r="M31" s="8"/>
      <c r="N31" s="6">
        <v>61.6</v>
      </c>
      <c r="O31" s="7">
        <v>48.5</v>
      </c>
      <c r="P31" s="8"/>
      <c r="Q31" s="9">
        <f>N31/K31</f>
        <v>3.1111111111111112</v>
      </c>
      <c r="R31" s="10">
        <v>3.6466165413533833</v>
      </c>
      <c r="S31" s="11"/>
      <c r="T31" s="6">
        <f>E31-B31+N31-K31</f>
        <v>493.7</v>
      </c>
      <c r="U31" s="7">
        <v>385.7</v>
      </c>
      <c r="V31" s="12"/>
      <c r="W31" s="6"/>
      <c r="X31" s="13">
        <v>0.27976190476190477</v>
      </c>
      <c r="Y31" s="12"/>
    </row>
    <row r="32" spans="1:25" ht="15.75" x14ac:dyDescent="0.25">
      <c r="A32" s="5">
        <v>11</v>
      </c>
      <c r="B32" s="6">
        <v>127.1</v>
      </c>
      <c r="C32" s="7">
        <v>79.2</v>
      </c>
      <c r="D32" s="8"/>
      <c r="E32" s="6">
        <v>540.79999999999995</v>
      </c>
      <c r="F32" s="7">
        <v>456.8</v>
      </c>
      <c r="G32" s="8"/>
      <c r="H32" s="9">
        <f>E32/B32</f>
        <v>4.2549173878835562</v>
      </c>
      <c r="I32" s="10">
        <v>5.7676767676767673</v>
      </c>
      <c r="J32" s="11"/>
      <c r="K32" s="6">
        <v>19.8</v>
      </c>
      <c r="L32" s="7">
        <v>52</v>
      </c>
      <c r="M32" s="8"/>
      <c r="N32" s="6">
        <v>61.1</v>
      </c>
      <c r="O32" s="7">
        <v>192.7</v>
      </c>
      <c r="P32" s="8"/>
      <c r="Q32" s="9">
        <f>N32/K32</f>
        <v>3.0858585858585856</v>
      </c>
      <c r="R32" s="10">
        <v>3.7057692307692305</v>
      </c>
      <c r="S32" s="11"/>
      <c r="T32" s="6">
        <f>E32-B32+N32-K32</f>
        <v>454.99999999999994</v>
      </c>
      <c r="U32" s="7">
        <v>518.29999999999995</v>
      </c>
      <c r="V32" s="12"/>
      <c r="W32" s="6"/>
      <c r="X32" s="13">
        <v>0.4107142857142857</v>
      </c>
      <c r="Y32" s="12"/>
    </row>
    <row r="33" spans="1:25" ht="15.75" x14ac:dyDescent="0.25">
      <c r="A33" s="5">
        <v>12</v>
      </c>
      <c r="B33" s="6">
        <v>128.9</v>
      </c>
      <c r="C33" s="7">
        <v>87.7</v>
      </c>
      <c r="D33" s="8"/>
      <c r="E33" s="6">
        <v>547.4</v>
      </c>
      <c r="F33" s="7">
        <v>490.8</v>
      </c>
      <c r="G33" s="8"/>
      <c r="H33" s="9">
        <f>E33/B33</f>
        <v>4.2467028704422027</v>
      </c>
      <c r="I33" s="10">
        <v>5.5963511972633979</v>
      </c>
      <c r="J33" s="11"/>
      <c r="K33" s="6">
        <v>17.100000000000001</v>
      </c>
      <c r="L33" s="7">
        <v>57.9</v>
      </c>
      <c r="M33" s="8"/>
      <c r="N33" s="6">
        <v>54.2</v>
      </c>
      <c r="O33" s="7">
        <v>212</v>
      </c>
      <c r="P33" s="8"/>
      <c r="Q33" s="9">
        <f>N33/K33</f>
        <v>3.1695906432748537</v>
      </c>
      <c r="R33" s="10">
        <v>3.6614853195164079</v>
      </c>
      <c r="S33" s="11"/>
      <c r="T33" s="6">
        <f>E33-B33+N33-K33</f>
        <v>455.59999999999997</v>
      </c>
      <c r="U33" s="7">
        <v>557.19999999999993</v>
      </c>
      <c r="V33" s="12"/>
      <c r="W33" s="6"/>
      <c r="X33" s="13">
        <v>0.44047619047619047</v>
      </c>
      <c r="Y33" s="12"/>
    </row>
    <row r="34" spans="1:25" ht="15.75" x14ac:dyDescent="0.25">
      <c r="A34" s="5">
        <v>13</v>
      </c>
      <c r="B34" s="6">
        <v>136.9</v>
      </c>
      <c r="C34" s="7">
        <v>97.7</v>
      </c>
      <c r="D34" s="8"/>
      <c r="E34" s="6">
        <v>582.9</v>
      </c>
      <c r="F34" s="7">
        <v>537.79999999999995</v>
      </c>
      <c r="G34" s="8"/>
      <c r="H34" s="9">
        <f>E34/B34</f>
        <v>4.2578524470416355</v>
      </c>
      <c r="I34" s="10">
        <v>5.504605936540429</v>
      </c>
      <c r="J34" s="11"/>
      <c r="K34" s="6">
        <v>16.7</v>
      </c>
      <c r="L34" s="7">
        <v>57.9</v>
      </c>
      <c r="M34" s="8"/>
      <c r="N34" s="6">
        <v>51.7</v>
      </c>
      <c r="O34" s="7">
        <v>207</v>
      </c>
      <c r="P34" s="8"/>
      <c r="Q34" s="9">
        <f>N34/K34</f>
        <v>3.0958083832335332</v>
      </c>
      <c r="R34" s="10">
        <v>3.5751295336787567</v>
      </c>
      <c r="S34" s="11"/>
      <c r="T34" s="6">
        <f>E34-B34+N34-K34</f>
        <v>481</v>
      </c>
      <c r="U34" s="7">
        <v>589.19999999999993</v>
      </c>
      <c r="V34" s="12"/>
      <c r="W34" s="6"/>
      <c r="X34" s="13">
        <v>0.4642857142857143</v>
      </c>
      <c r="Y34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</dc:creator>
  <cp:lastModifiedBy>Sami</cp:lastModifiedBy>
  <dcterms:created xsi:type="dcterms:W3CDTF">2015-04-06T07:36:05Z</dcterms:created>
  <dcterms:modified xsi:type="dcterms:W3CDTF">2015-04-06T07:51:24Z</dcterms:modified>
</cp:coreProperties>
</file>