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55" yWindow="195" windowWidth="18195" windowHeight="11820"/>
  </bookViews>
  <sheets>
    <sheet name="Taul1" sheetId="1" r:id="rId1"/>
    <sheet name="Taul2" sheetId="2" r:id="rId2"/>
    <sheet name="Taul3" sheetId="3" r:id="rId3"/>
  </sheets>
  <calcPr calcId="145621"/>
</workbook>
</file>

<file path=xl/calcChain.xml><?xml version="1.0" encoding="utf-8"?>
<calcChain xmlns="http://schemas.openxmlformats.org/spreadsheetml/2006/main">
  <c r="F19" i="1" l="1"/>
  <c r="F20" i="1"/>
  <c r="F18" i="1"/>
  <c r="F13" i="1"/>
  <c r="F14" i="1"/>
  <c r="F12" i="1"/>
  <c r="K25" i="1"/>
  <c r="K20" i="1"/>
  <c r="K19" i="1"/>
  <c r="K13" i="1"/>
  <c r="K14" i="1"/>
  <c r="K12" i="1"/>
  <c r="K33" i="1" s="1"/>
  <c r="F33" i="1"/>
  <c r="G33" i="1"/>
  <c r="H33" i="1"/>
  <c r="J33" i="1"/>
  <c r="L33" i="1"/>
  <c r="M33" i="1"/>
  <c r="N33" i="1"/>
  <c r="O33" i="1"/>
  <c r="E33" i="1"/>
</calcChain>
</file>

<file path=xl/sharedStrings.xml><?xml version="1.0" encoding="utf-8"?>
<sst xmlns="http://schemas.openxmlformats.org/spreadsheetml/2006/main" count="154" uniqueCount="93">
  <si>
    <t>Sähkön hinta</t>
  </si>
  <si>
    <t>Päiväys</t>
  </si>
  <si>
    <t>Energi ayhtiö</t>
  </si>
  <si>
    <t>Nimi merkki</t>
  </si>
  <si>
    <t>€/kk</t>
  </si>
  <si>
    <t xml:space="preserve">Perus maksu </t>
  </si>
  <si>
    <t>Energia</t>
  </si>
  <si>
    <t>c/kWh</t>
  </si>
  <si>
    <t>Siirto yhtiö</t>
  </si>
  <si>
    <t>Perus maksu</t>
  </si>
  <si>
    <t>Kokonais hinta</t>
  </si>
  <si>
    <t>Laskutustapa</t>
  </si>
  <si>
    <t>Sähkö sopimus</t>
  </si>
  <si>
    <t>Kommentteja</t>
  </si>
  <si>
    <t>Seppaant</t>
  </si>
  <si>
    <t>Kymen laakson sähkö</t>
  </si>
  <si>
    <t xml:space="preserve"> Siirto (veroton)</t>
  </si>
  <si>
    <t>kWh</t>
  </si>
  <si>
    <t>Kulutuksen mukaan</t>
  </si>
  <si>
    <t>Toistaiseksi voimassa</t>
  </si>
  <si>
    <t>Matias</t>
  </si>
  <si>
    <t>Karju saaren mies</t>
  </si>
  <si>
    <t>Lahti Energia</t>
  </si>
  <si>
    <t>Päivä</t>
  </si>
  <si>
    <t>Yö</t>
  </si>
  <si>
    <t>maalämmittää</t>
  </si>
  <si>
    <t>220 Energia</t>
  </si>
  <si>
    <t>Lännen Omavoima</t>
  </si>
  <si>
    <t>Vuosi kulutus (arvio)</t>
  </si>
  <si>
    <t>Arvio</t>
  </si>
  <si>
    <t>Toist voim oleva pörssi</t>
  </si>
  <si>
    <t>pelarouskis</t>
  </si>
  <si>
    <t>Vaasan Sähkö Oy</t>
  </si>
  <si>
    <t>Kymen laakson sähkö Oy</t>
  </si>
  <si>
    <t>Elenia</t>
  </si>
  <si>
    <t>Seagear</t>
  </si>
  <si>
    <t>Helsingin Energia</t>
  </si>
  <si>
    <t>Fortum Espoo</t>
  </si>
  <si>
    <t>2v määrä aikainen</t>
  </si>
  <si>
    <t>allis</t>
  </si>
  <si>
    <t>JPN</t>
  </si>
  <si>
    <t>Nurmi järven Sähkö</t>
  </si>
  <si>
    <t>Roori</t>
  </si>
  <si>
    <t>Turku Energia</t>
  </si>
  <si>
    <t xml:space="preserve">Fortum </t>
  </si>
  <si>
    <t>Pörssisähkö, Markkina sähkö</t>
  </si>
  <si>
    <t>Maa lampo</t>
  </si>
  <si>
    <t>Suur- Savon Sähkö Oy</t>
  </si>
  <si>
    <t>Järvisuomen Energia</t>
  </si>
  <si>
    <t>hitachi</t>
  </si>
  <si>
    <t>Vattenfall Oy</t>
  </si>
  <si>
    <t>Elenia Oy</t>
  </si>
  <si>
    <t>Määrä aikainen</t>
  </si>
  <si>
    <t>Opation</t>
  </si>
  <si>
    <t>Raid_IVT</t>
  </si>
  <si>
    <t xml:space="preserve">Paneliankosken voima </t>
  </si>
  <si>
    <t>Arvio 2kk</t>
  </si>
  <si>
    <t>Yleissähkö 3x25</t>
  </si>
  <si>
    <t>JariA</t>
  </si>
  <si>
    <t>12kk määrä aikainen</t>
  </si>
  <si>
    <t>Sulakkeet 3x35</t>
  </si>
  <si>
    <t>nvg</t>
  </si>
  <si>
    <t>Oulun Seudun Sähkö</t>
  </si>
  <si>
    <t>Jäsenalennus</t>
  </si>
  <si>
    <t>Jarde</t>
  </si>
  <si>
    <t>Nordic Green Energy</t>
  </si>
  <si>
    <t>24kk määrä aikainen</t>
  </si>
  <si>
    <t>Jakari</t>
  </si>
  <si>
    <t>Market Energia</t>
  </si>
  <si>
    <t>Fortum</t>
  </si>
  <si>
    <t>Kesari kyy</t>
  </si>
  <si>
    <t>Korpelan voima</t>
  </si>
  <si>
    <t>janti</t>
  </si>
  <si>
    <t>Pörssisähkö</t>
  </si>
  <si>
    <t>Timo</t>
  </si>
  <si>
    <t>Oulun sähkön myynti Oy</t>
  </si>
  <si>
    <t>reedcape</t>
  </si>
  <si>
    <t>LE-Sähköverkko</t>
  </si>
  <si>
    <t>JHP</t>
  </si>
  <si>
    <t>Pohjois-Karjalan Sähkö Oy</t>
  </si>
  <si>
    <t>jees</t>
  </si>
  <si>
    <t xml:space="preserve">Vaasan Sähkö </t>
  </si>
  <si>
    <t>Kemin Energia</t>
  </si>
  <si>
    <t>Renoo</t>
  </si>
  <si>
    <t>Elenia Verkko Oy</t>
  </si>
  <si>
    <t>Riku</t>
  </si>
  <si>
    <t>4_1</t>
  </si>
  <si>
    <t>4_2</t>
  </si>
  <si>
    <t>7_1</t>
  </si>
  <si>
    <t>7_2</t>
  </si>
  <si>
    <t xml:space="preserve">Pohjois-Karjalan Sähkön siirto </t>
  </si>
  <si>
    <t>Viesti No</t>
  </si>
  <si>
    <t>Keskiarvo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</si>
</sst>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14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2" fontId="2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 wrapText="1"/>
    </xf>
    <xf numFmtId="2" fontId="3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0" fontId="5" fillId="0" borderId="0" xfId="0" applyFont="1" applyAlignment="1">
      <alignment horizontal="left"/>
    </xf>
    <xf numFmtId="1" fontId="2" fillId="0" borderId="0" xfId="0" applyNumberFormat="1" applyFont="1" applyAlignment="1">
      <alignment horizontal="center"/>
    </xf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tabSelected="1" zoomScale="90" zoomScaleNormal="90" workbookViewId="0">
      <selection activeCell="D1" sqref="D1"/>
    </sheetView>
  </sheetViews>
  <sheetFormatPr defaultRowHeight="15" x14ac:dyDescent="0.25"/>
  <cols>
    <col min="1" max="1" width="4.5703125" style="2" customWidth="1"/>
    <col min="2" max="2" width="9.85546875" style="3" customWidth="1"/>
    <col min="3" max="3" width="9.140625" style="7"/>
    <col min="4" max="4" width="10.28515625" style="7" customWidth="1"/>
    <col min="5" max="5" width="7.7109375" style="3" customWidth="1"/>
    <col min="6" max="6" width="7.140625" style="3" customWidth="1"/>
    <col min="7" max="7" width="4.42578125" style="3" customWidth="1"/>
    <col min="8" max="8" width="4.7109375" style="3" customWidth="1"/>
    <col min="9" max="9" width="10.5703125" style="7" customWidth="1"/>
    <col min="10" max="10" width="7.7109375" style="3" customWidth="1"/>
    <col min="11" max="11" width="8.7109375" style="3" customWidth="1"/>
    <col min="12" max="12" width="4.7109375" style="3" customWidth="1"/>
    <col min="13" max="13" width="5" style="3" customWidth="1"/>
    <col min="14" max="14" width="8.42578125" style="4" customWidth="1"/>
    <col min="15" max="15" width="9.7109375" style="12" customWidth="1"/>
    <col min="16" max="16" width="11.7109375" style="7" customWidth="1"/>
    <col min="17" max="17" width="17.85546875" style="7" customWidth="1"/>
    <col min="18" max="18" width="7.7109375" style="7" customWidth="1"/>
    <col min="19" max="19" width="9.140625" style="3"/>
  </cols>
  <sheetData>
    <row r="1" spans="1:19" ht="18.75" x14ac:dyDescent="0.3">
      <c r="B1" s="17" t="s">
        <v>0</v>
      </c>
    </row>
    <row r="3" spans="1:19" x14ac:dyDescent="0.25">
      <c r="B3" s="4">
        <v>0</v>
      </c>
      <c r="C3" s="6">
        <v>1</v>
      </c>
      <c r="D3" s="6">
        <v>2</v>
      </c>
      <c r="E3" s="4">
        <v>3</v>
      </c>
      <c r="F3" s="4">
        <v>4</v>
      </c>
      <c r="G3" s="4" t="s">
        <v>86</v>
      </c>
      <c r="H3" s="4" t="s">
        <v>87</v>
      </c>
      <c r="I3" s="6">
        <v>5</v>
      </c>
      <c r="J3" s="4">
        <v>6</v>
      </c>
      <c r="K3" s="4">
        <v>7</v>
      </c>
      <c r="L3" s="4" t="s">
        <v>88</v>
      </c>
      <c r="M3" s="4" t="s">
        <v>89</v>
      </c>
      <c r="N3" s="4">
        <v>8</v>
      </c>
      <c r="O3" s="13">
        <v>9</v>
      </c>
      <c r="P3" s="6">
        <v>10</v>
      </c>
      <c r="Q3" s="6">
        <v>11</v>
      </c>
      <c r="R3" s="6">
        <v>12</v>
      </c>
    </row>
    <row r="4" spans="1:19" s="1" customFormat="1" ht="39" x14ac:dyDescent="0.25">
      <c r="A4" s="5" t="s">
        <v>91</v>
      </c>
      <c r="B4" s="8" t="s">
        <v>1</v>
      </c>
      <c r="C4" s="6" t="s">
        <v>3</v>
      </c>
      <c r="D4" s="6" t="s">
        <v>2</v>
      </c>
      <c r="E4" s="6" t="s">
        <v>5</v>
      </c>
      <c r="F4" s="6" t="s">
        <v>6</v>
      </c>
      <c r="G4" s="6" t="s">
        <v>23</v>
      </c>
      <c r="H4" s="6" t="s">
        <v>24</v>
      </c>
      <c r="I4" s="6" t="s">
        <v>8</v>
      </c>
      <c r="J4" s="6" t="s">
        <v>9</v>
      </c>
      <c r="K4" s="6" t="s">
        <v>16</v>
      </c>
      <c r="L4" s="6" t="s">
        <v>23</v>
      </c>
      <c r="M4" s="6" t="s">
        <v>24</v>
      </c>
      <c r="N4" s="6" t="s">
        <v>10</v>
      </c>
      <c r="O4" s="14" t="s">
        <v>28</v>
      </c>
      <c r="P4" s="6" t="s">
        <v>11</v>
      </c>
      <c r="Q4" s="6" t="s">
        <v>12</v>
      </c>
      <c r="R4" s="6" t="s">
        <v>13</v>
      </c>
      <c r="S4" s="7"/>
    </row>
    <row r="5" spans="1:19" x14ac:dyDescent="0.25">
      <c r="B5" s="4"/>
      <c r="C5" s="6"/>
      <c r="D5" s="6"/>
      <c r="E5" s="4" t="s">
        <v>4</v>
      </c>
      <c r="F5" s="4" t="s">
        <v>7</v>
      </c>
      <c r="G5" s="4"/>
      <c r="H5" s="4"/>
      <c r="I5" s="6"/>
      <c r="J5" s="4" t="s">
        <v>4</v>
      </c>
      <c r="K5" s="4" t="s">
        <v>7</v>
      </c>
      <c r="L5" s="4"/>
      <c r="M5" s="4"/>
      <c r="N5" s="4" t="s">
        <v>7</v>
      </c>
      <c r="O5" s="13" t="s">
        <v>17</v>
      </c>
      <c r="P5" s="6"/>
      <c r="Q5" s="6"/>
      <c r="R5" s="6"/>
    </row>
    <row r="7" spans="1:19" ht="26.25" x14ac:dyDescent="0.25">
      <c r="A7" s="3">
        <v>3</v>
      </c>
      <c r="B7" s="9">
        <v>41291</v>
      </c>
      <c r="C7" s="7" t="s">
        <v>25</v>
      </c>
      <c r="D7" s="7" t="s">
        <v>26</v>
      </c>
      <c r="E7" s="10">
        <v>0</v>
      </c>
      <c r="F7" s="10">
        <v>5.66</v>
      </c>
      <c r="G7" s="10"/>
      <c r="I7" s="7" t="s">
        <v>27</v>
      </c>
      <c r="J7" s="10">
        <v>6</v>
      </c>
      <c r="K7" s="10">
        <v>3.68</v>
      </c>
      <c r="L7" s="10"/>
      <c r="M7" s="10"/>
      <c r="N7" s="11">
        <v>12.03</v>
      </c>
      <c r="O7" s="12">
        <v>12000</v>
      </c>
      <c r="P7" s="7" t="s">
        <v>29</v>
      </c>
      <c r="Q7" s="7" t="s">
        <v>30</v>
      </c>
    </row>
    <row r="8" spans="1:19" ht="26.25" x14ac:dyDescent="0.25">
      <c r="A8" s="3">
        <v>5</v>
      </c>
      <c r="B8" s="9">
        <v>41291</v>
      </c>
      <c r="C8" s="7" t="s">
        <v>35</v>
      </c>
      <c r="D8" s="7" t="s">
        <v>36</v>
      </c>
      <c r="E8" s="10">
        <v>2.5</v>
      </c>
      <c r="F8" s="10">
        <v>6.72</v>
      </c>
      <c r="G8" s="10"/>
      <c r="H8" s="10"/>
      <c r="I8" s="7" t="s">
        <v>37</v>
      </c>
      <c r="J8" s="10">
        <v>2.93</v>
      </c>
      <c r="K8" s="10">
        <v>3.13</v>
      </c>
      <c r="L8" s="10"/>
      <c r="M8" s="10"/>
      <c r="N8" s="11">
        <v>12.51</v>
      </c>
      <c r="O8" s="12">
        <v>11450</v>
      </c>
      <c r="P8" s="7" t="s">
        <v>18</v>
      </c>
      <c r="Q8" s="7" t="s">
        <v>38</v>
      </c>
    </row>
    <row r="9" spans="1:19" ht="26.25" x14ac:dyDescent="0.25">
      <c r="A9" s="3">
        <v>17</v>
      </c>
      <c r="B9" s="9">
        <v>41294</v>
      </c>
      <c r="C9" s="7" t="s">
        <v>70</v>
      </c>
      <c r="D9" s="7" t="s">
        <v>71</v>
      </c>
      <c r="E9" s="10">
        <v>3.5</v>
      </c>
      <c r="F9" s="10">
        <v>5.77</v>
      </c>
      <c r="G9" s="10"/>
      <c r="H9" s="10"/>
      <c r="I9" s="7" t="s">
        <v>69</v>
      </c>
      <c r="J9" s="10">
        <v>15.55</v>
      </c>
      <c r="K9" s="10">
        <v>2.93</v>
      </c>
      <c r="L9" s="10"/>
      <c r="M9" s="10"/>
      <c r="N9" s="11">
        <v>12</v>
      </c>
      <c r="O9" s="12">
        <v>14000</v>
      </c>
      <c r="P9" s="7" t="s">
        <v>18</v>
      </c>
      <c r="Q9" s="7" t="s">
        <v>38</v>
      </c>
    </row>
    <row r="10" spans="1:19" ht="38.25" customHeight="1" x14ac:dyDescent="0.25">
      <c r="A10" s="3">
        <v>0</v>
      </c>
      <c r="B10" s="9">
        <v>41291</v>
      </c>
      <c r="C10" s="7" t="s">
        <v>14</v>
      </c>
      <c r="D10" s="7" t="s">
        <v>33</v>
      </c>
      <c r="E10" s="10">
        <v>3</v>
      </c>
      <c r="F10" s="10">
        <v>7.05</v>
      </c>
      <c r="G10" s="10"/>
      <c r="H10" s="10"/>
      <c r="I10" s="7" t="s">
        <v>15</v>
      </c>
      <c r="J10" s="10">
        <v>14.5</v>
      </c>
      <c r="K10" s="10">
        <v>2.82</v>
      </c>
      <c r="L10" s="10"/>
      <c r="M10" s="10"/>
      <c r="N10" s="11">
        <v>13.44</v>
      </c>
      <c r="O10" s="12">
        <v>10161</v>
      </c>
      <c r="P10" s="7" t="s">
        <v>18</v>
      </c>
      <c r="Q10" s="7" t="s">
        <v>19</v>
      </c>
    </row>
    <row r="11" spans="1:19" ht="39" x14ac:dyDescent="0.25">
      <c r="A11" s="3">
        <v>1</v>
      </c>
      <c r="B11" s="9">
        <v>41291</v>
      </c>
      <c r="C11" s="7" t="s">
        <v>20</v>
      </c>
      <c r="D11" s="7" t="s">
        <v>33</v>
      </c>
      <c r="E11" s="10">
        <v>4</v>
      </c>
      <c r="F11" s="10">
        <v>6.95</v>
      </c>
      <c r="G11" s="10"/>
      <c r="H11" s="10"/>
      <c r="I11" s="7" t="s">
        <v>15</v>
      </c>
      <c r="J11" s="10">
        <v>14.5</v>
      </c>
      <c r="K11" s="10">
        <v>2.82</v>
      </c>
      <c r="L11" s="10"/>
      <c r="M11" s="10"/>
      <c r="N11" s="11">
        <v>13.39</v>
      </c>
      <c r="O11" s="12">
        <v>10140</v>
      </c>
      <c r="P11" s="7" t="s">
        <v>18</v>
      </c>
      <c r="Q11" s="7" t="s">
        <v>19</v>
      </c>
    </row>
    <row r="12" spans="1:19" ht="39" x14ac:dyDescent="0.25">
      <c r="A12" s="3">
        <v>2</v>
      </c>
      <c r="B12" s="9">
        <v>41291</v>
      </c>
      <c r="C12" s="7" t="s">
        <v>21</v>
      </c>
      <c r="D12" s="7" t="s">
        <v>33</v>
      </c>
      <c r="E12" s="10">
        <v>3.88</v>
      </c>
      <c r="F12" s="16">
        <f>0.6*G12+0.4*H12</f>
        <v>6.7520000000000007</v>
      </c>
      <c r="G12" s="10">
        <v>7.18</v>
      </c>
      <c r="H12" s="10">
        <v>6.11</v>
      </c>
      <c r="I12" s="7" t="s">
        <v>22</v>
      </c>
      <c r="J12" s="10">
        <v>6.8</v>
      </c>
      <c r="K12" s="16">
        <f>0.6*L12+0.4*M12</f>
        <v>3.008</v>
      </c>
      <c r="L12" s="10">
        <v>3.92</v>
      </c>
      <c r="M12" s="10">
        <v>1.64</v>
      </c>
      <c r="N12" s="11"/>
    </row>
    <row r="13" spans="1:19" ht="39" x14ac:dyDescent="0.25">
      <c r="A13" s="3">
        <v>25</v>
      </c>
      <c r="B13" s="9">
        <v>41298</v>
      </c>
      <c r="C13" s="7" t="s">
        <v>85</v>
      </c>
      <c r="D13" s="7" t="s">
        <v>22</v>
      </c>
      <c r="E13" s="10">
        <v>2.57</v>
      </c>
      <c r="F13" s="16">
        <f t="shared" ref="F13:F14" si="0">0.6*G13+0.4*H13</f>
        <v>6.3140000000000001</v>
      </c>
      <c r="G13" s="10">
        <v>6.79</v>
      </c>
      <c r="H13" s="10">
        <v>5.6</v>
      </c>
      <c r="I13" s="7" t="s">
        <v>77</v>
      </c>
      <c r="J13" s="10">
        <v>6.8</v>
      </c>
      <c r="K13" s="16">
        <f t="shared" ref="K13:K14" si="1">0.6*L13+0.4*M13</f>
        <v>3.008</v>
      </c>
      <c r="L13" s="10">
        <v>3.92</v>
      </c>
      <c r="M13" s="10">
        <v>1.64</v>
      </c>
      <c r="N13" s="11">
        <v>12.27</v>
      </c>
      <c r="O13" s="12">
        <v>10000</v>
      </c>
      <c r="P13" s="7" t="s">
        <v>18</v>
      </c>
      <c r="Q13" s="7" t="s">
        <v>66</v>
      </c>
    </row>
    <row r="14" spans="1:19" ht="26.25" x14ac:dyDescent="0.25">
      <c r="A14" s="3">
        <v>6</v>
      </c>
      <c r="B14" s="9">
        <v>41291</v>
      </c>
      <c r="C14" s="7" t="s">
        <v>39</v>
      </c>
      <c r="D14" s="7" t="s">
        <v>22</v>
      </c>
      <c r="E14" s="10">
        <v>4</v>
      </c>
      <c r="F14" s="16">
        <f t="shared" si="0"/>
        <v>6.8699999999999992</v>
      </c>
      <c r="G14" s="10">
        <v>7.69</v>
      </c>
      <c r="H14" s="10">
        <v>5.64</v>
      </c>
      <c r="I14" s="7" t="s">
        <v>22</v>
      </c>
      <c r="J14" s="10">
        <v>6.99</v>
      </c>
      <c r="K14" s="16">
        <f t="shared" si="1"/>
        <v>2.8839999999999999</v>
      </c>
      <c r="L14" s="10">
        <v>3.76</v>
      </c>
      <c r="M14" s="10">
        <v>1.57</v>
      </c>
      <c r="N14" s="11">
        <v>12</v>
      </c>
      <c r="O14" s="12">
        <v>20000</v>
      </c>
      <c r="P14" s="7" t="s">
        <v>18</v>
      </c>
      <c r="Q14" s="7" t="s">
        <v>19</v>
      </c>
      <c r="R14" s="7" t="s">
        <v>60</v>
      </c>
    </row>
    <row r="15" spans="1:19" ht="39" x14ac:dyDescent="0.25">
      <c r="A15" s="3">
        <v>20</v>
      </c>
      <c r="B15" s="9">
        <v>41296</v>
      </c>
      <c r="C15" s="7" t="s">
        <v>76</v>
      </c>
      <c r="D15" s="7" t="s">
        <v>22</v>
      </c>
      <c r="E15" s="10">
        <v>1.99</v>
      </c>
      <c r="F15" s="10">
        <v>5.99</v>
      </c>
      <c r="G15" s="10"/>
      <c r="H15" s="10"/>
      <c r="I15" s="7" t="s">
        <v>77</v>
      </c>
      <c r="J15" s="10">
        <v>3.19</v>
      </c>
      <c r="K15" s="15">
        <v>5.45</v>
      </c>
      <c r="L15" s="10"/>
      <c r="M15" s="10"/>
      <c r="N15" s="11">
        <v>11.5</v>
      </c>
      <c r="P15" s="7" t="s">
        <v>18</v>
      </c>
      <c r="Q15" s="7" t="s">
        <v>38</v>
      </c>
    </row>
    <row r="16" spans="1:19" ht="37.5" customHeight="1" x14ac:dyDescent="0.25">
      <c r="A16" s="3">
        <v>16</v>
      </c>
      <c r="B16" s="9">
        <v>41293</v>
      </c>
      <c r="C16" s="7" t="s">
        <v>67</v>
      </c>
      <c r="D16" s="7" t="s">
        <v>68</v>
      </c>
      <c r="E16" s="10">
        <v>0</v>
      </c>
      <c r="F16" s="10">
        <v>6.04</v>
      </c>
      <c r="G16" s="10"/>
      <c r="H16" s="10"/>
      <c r="I16" s="7" t="s">
        <v>69</v>
      </c>
      <c r="J16" s="10">
        <v>15.55</v>
      </c>
      <c r="K16" s="10">
        <v>2.93</v>
      </c>
      <c r="L16" s="10"/>
      <c r="M16" s="10"/>
      <c r="N16" s="11">
        <v>14.2</v>
      </c>
      <c r="O16" s="12">
        <v>6000</v>
      </c>
      <c r="P16" s="7" t="s">
        <v>29</v>
      </c>
      <c r="Q16" s="7" t="s">
        <v>38</v>
      </c>
    </row>
    <row r="17" spans="1:18" ht="39" x14ac:dyDescent="0.25">
      <c r="A17" s="3">
        <v>15</v>
      </c>
      <c r="B17" s="9">
        <v>41293</v>
      </c>
      <c r="C17" s="7" t="s">
        <v>64</v>
      </c>
      <c r="D17" s="7" t="s">
        <v>65</v>
      </c>
      <c r="E17" s="10">
        <v>2</v>
      </c>
      <c r="F17" s="10">
        <v>5.1319999999999997</v>
      </c>
      <c r="G17" s="10"/>
      <c r="H17" s="10"/>
      <c r="I17" s="7" t="s">
        <v>34</v>
      </c>
      <c r="J17" s="10">
        <v>13.5</v>
      </c>
      <c r="K17" s="10">
        <v>3.58</v>
      </c>
      <c r="L17" s="10"/>
      <c r="M17" s="10"/>
      <c r="N17" s="11">
        <v>12.98</v>
      </c>
      <c r="O17" s="12">
        <v>8567</v>
      </c>
      <c r="P17" s="7" t="s">
        <v>18</v>
      </c>
      <c r="Q17" s="7" t="s">
        <v>66</v>
      </c>
    </row>
    <row r="18" spans="1:18" ht="39" x14ac:dyDescent="0.25">
      <c r="A18" s="3">
        <v>7</v>
      </c>
      <c r="B18" s="9">
        <v>41291</v>
      </c>
      <c r="C18" s="7" t="s">
        <v>40</v>
      </c>
      <c r="D18" s="7" t="s">
        <v>41</v>
      </c>
      <c r="E18" s="10">
        <v>3</v>
      </c>
      <c r="F18" s="16">
        <f t="shared" ref="F18:F20" si="2">0.6*G18+0.4*H18</f>
        <v>7.2200000000000006</v>
      </c>
      <c r="G18" s="10">
        <v>7.9</v>
      </c>
      <c r="H18" s="10">
        <v>6.2</v>
      </c>
      <c r="I18" s="7" t="s">
        <v>41</v>
      </c>
      <c r="J18" s="10">
        <v>15</v>
      </c>
      <c r="K18" s="15">
        <v>5.75</v>
      </c>
      <c r="L18" s="10"/>
      <c r="M18" s="10"/>
      <c r="N18" s="11">
        <v>13.26</v>
      </c>
      <c r="O18" s="12">
        <v>14267</v>
      </c>
      <c r="P18" s="7" t="s">
        <v>18</v>
      </c>
      <c r="Q18" s="7" t="s">
        <v>38</v>
      </c>
    </row>
    <row r="19" spans="1:18" ht="39" x14ac:dyDescent="0.25">
      <c r="A19" s="3">
        <v>14</v>
      </c>
      <c r="B19" s="9">
        <v>41293</v>
      </c>
      <c r="C19" s="7" t="s">
        <v>61</v>
      </c>
      <c r="D19" s="7" t="s">
        <v>62</v>
      </c>
      <c r="E19" s="10">
        <v>2.52</v>
      </c>
      <c r="F19" s="16">
        <f t="shared" si="2"/>
        <v>5.6199999999999992</v>
      </c>
      <c r="G19" s="10">
        <v>6.02</v>
      </c>
      <c r="H19" s="10">
        <v>5.0199999999999996</v>
      </c>
      <c r="I19" s="7" t="s">
        <v>62</v>
      </c>
      <c r="J19" s="10">
        <v>12.2</v>
      </c>
      <c r="K19" s="16">
        <f t="shared" ref="K19:K20" si="3">0.6*L19+0.4*M19</f>
        <v>2.3959999999999999</v>
      </c>
      <c r="L19" s="10">
        <v>2.86</v>
      </c>
      <c r="M19" s="10">
        <v>1.7</v>
      </c>
      <c r="N19" s="11">
        <v>10.5</v>
      </c>
      <c r="O19" s="12">
        <v>16500</v>
      </c>
      <c r="P19" s="7" t="s">
        <v>18</v>
      </c>
      <c r="Q19" s="7" t="s">
        <v>19</v>
      </c>
    </row>
    <row r="20" spans="1:18" ht="39" x14ac:dyDescent="0.25">
      <c r="A20" s="3">
        <v>19</v>
      </c>
      <c r="B20" s="9">
        <v>41243</v>
      </c>
      <c r="C20" s="7" t="s">
        <v>74</v>
      </c>
      <c r="D20" s="7" t="s">
        <v>75</v>
      </c>
      <c r="E20" s="10">
        <v>0</v>
      </c>
      <c r="F20" s="16">
        <f t="shared" si="2"/>
        <v>6.51</v>
      </c>
      <c r="G20" s="10">
        <v>6.95</v>
      </c>
      <c r="H20" s="10">
        <v>5.85</v>
      </c>
      <c r="I20" s="7" t="s">
        <v>69</v>
      </c>
      <c r="J20" s="10">
        <v>18.649999999999999</v>
      </c>
      <c r="K20" s="16">
        <f t="shared" si="3"/>
        <v>2.91</v>
      </c>
      <c r="L20" s="10">
        <v>3.61</v>
      </c>
      <c r="M20" s="10">
        <v>1.86</v>
      </c>
      <c r="N20" s="11">
        <v>13.05</v>
      </c>
      <c r="O20" s="12">
        <v>18500</v>
      </c>
      <c r="P20" s="7" t="s">
        <v>18</v>
      </c>
      <c r="Q20" s="7" t="s">
        <v>19</v>
      </c>
    </row>
    <row r="21" spans="1:18" ht="36.75" customHeight="1" x14ac:dyDescent="0.25">
      <c r="A21" s="3">
        <v>12</v>
      </c>
      <c r="B21" s="9">
        <v>41292</v>
      </c>
      <c r="C21" s="7" t="s">
        <v>54</v>
      </c>
      <c r="D21" s="7" t="s">
        <v>55</v>
      </c>
      <c r="E21" s="10">
        <v>3.63</v>
      </c>
      <c r="F21" s="10">
        <v>6.44</v>
      </c>
      <c r="G21" s="10"/>
      <c r="H21" s="10"/>
      <c r="I21" s="7" t="s">
        <v>55</v>
      </c>
      <c r="J21" s="10">
        <v>7.01</v>
      </c>
      <c r="K21" s="10">
        <v>3.91</v>
      </c>
      <c r="L21" s="10"/>
      <c r="M21" s="10"/>
      <c r="N21" s="11">
        <v>12.97</v>
      </c>
      <c r="O21" s="12">
        <v>25000</v>
      </c>
      <c r="P21" s="7" t="s">
        <v>56</v>
      </c>
      <c r="Q21" s="7" t="s">
        <v>57</v>
      </c>
    </row>
    <row r="22" spans="1:18" ht="51.75" x14ac:dyDescent="0.25">
      <c r="A22" s="3">
        <v>21</v>
      </c>
      <c r="B22" s="9">
        <v>41297</v>
      </c>
      <c r="C22" s="7" t="s">
        <v>78</v>
      </c>
      <c r="D22" s="7" t="s">
        <v>79</v>
      </c>
      <c r="E22" s="10">
        <v>0</v>
      </c>
      <c r="F22" s="10">
        <v>6.91</v>
      </c>
      <c r="G22" s="10"/>
      <c r="H22" s="10"/>
      <c r="I22" s="7" t="s">
        <v>90</v>
      </c>
      <c r="J22" s="10">
        <v>16</v>
      </c>
      <c r="K22" s="15">
        <v>6.08</v>
      </c>
      <c r="L22" s="10"/>
      <c r="M22" s="10"/>
      <c r="N22" s="11">
        <v>13.94</v>
      </c>
      <c r="O22" s="12">
        <v>15000</v>
      </c>
      <c r="P22" s="7" t="s">
        <v>18</v>
      </c>
      <c r="Q22" s="7" t="s">
        <v>19</v>
      </c>
    </row>
    <row r="23" spans="1:18" ht="26.25" x14ac:dyDescent="0.25">
      <c r="A23" s="3">
        <v>9</v>
      </c>
      <c r="B23" s="9">
        <v>41292</v>
      </c>
      <c r="C23" s="7" t="s">
        <v>46</v>
      </c>
      <c r="D23" s="7" t="s">
        <v>47</v>
      </c>
      <c r="E23" s="10">
        <v>3.53</v>
      </c>
      <c r="F23" s="10">
        <v>6.38</v>
      </c>
      <c r="G23" s="10"/>
      <c r="H23" s="10"/>
      <c r="I23" s="7" t="s">
        <v>48</v>
      </c>
      <c r="J23" s="10">
        <v>18.2</v>
      </c>
      <c r="K23" s="10">
        <v>4.0599999999999996</v>
      </c>
      <c r="L23" s="10"/>
      <c r="M23" s="10"/>
      <c r="N23" s="11">
        <v>13</v>
      </c>
      <c r="O23" s="12">
        <v>19991</v>
      </c>
      <c r="P23" s="7" t="s">
        <v>18</v>
      </c>
      <c r="Q23" s="7" t="s">
        <v>38</v>
      </c>
    </row>
    <row r="24" spans="1:18" ht="29.25" customHeight="1" x14ac:dyDescent="0.25">
      <c r="A24" s="3">
        <v>11</v>
      </c>
      <c r="B24" s="9">
        <v>41292</v>
      </c>
      <c r="C24" s="7" t="s">
        <v>53</v>
      </c>
      <c r="D24" s="7" t="s">
        <v>47</v>
      </c>
      <c r="E24" s="10">
        <v>2.31</v>
      </c>
      <c r="F24" s="10">
        <v>6.05</v>
      </c>
      <c r="G24" s="10"/>
      <c r="H24" s="10"/>
      <c r="I24" s="7" t="s">
        <v>51</v>
      </c>
      <c r="J24" s="10">
        <v>13.5</v>
      </c>
      <c r="K24" s="10">
        <v>3.58</v>
      </c>
      <c r="L24" s="10"/>
      <c r="M24" s="10"/>
      <c r="N24" s="11">
        <v>12.83</v>
      </c>
      <c r="O24" s="12">
        <v>12000</v>
      </c>
      <c r="P24" s="7" t="s">
        <v>18</v>
      </c>
      <c r="Q24" s="7" t="s">
        <v>52</v>
      </c>
    </row>
    <row r="25" spans="1:18" ht="43.5" customHeight="1" x14ac:dyDescent="0.25">
      <c r="A25" s="3">
        <v>18</v>
      </c>
      <c r="B25" s="9">
        <v>41295</v>
      </c>
      <c r="C25" s="7" t="s">
        <v>72</v>
      </c>
      <c r="D25" s="7" t="s">
        <v>47</v>
      </c>
      <c r="E25" s="10">
        <v>3.98</v>
      </c>
      <c r="F25" s="10">
        <v>4.97</v>
      </c>
      <c r="G25" s="10">
        <v>5.55</v>
      </c>
      <c r="H25" s="10">
        <v>4.25</v>
      </c>
      <c r="I25" s="7" t="s">
        <v>69</v>
      </c>
      <c r="J25" s="10">
        <v>10.64</v>
      </c>
      <c r="K25" s="16">
        <f t="shared" ref="K25" si="4">0.6*L25+0.4*M25</f>
        <v>2.5300000000000002</v>
      </c>
      <c r="L25" s="10">
        <v>2.93</v>
      </c>
      <c r="M25" s="10">
        <v>1.93</v>
      </c>
      <c r="N25" s="11">
        <v>11.1</v>
      </c>
      <c r="O25" s="12">
        <v>8107</v>
      </c>
      <c r="P25" s="7" t="s">
        <v>18</v>
      </c>
      <c r="Q25" s="7" t="s">
        <v>73</v>
      </c>
    </row>
    <row r="26" spans="1:18" ht="26.25" x14ac:dyDescent="0.25">
      <c r="A26" s="3">
        <v>8</v>
      </c>
      <c r="B26" s="9">
        <v>41291</v>
      </c>
      <c r="C26" s="7" t="s">
        <v>42</v>
      </c>
      <c r="D26" s="7" t="s">
        <v>43</v>
      </c>
      <c r="E26" s="10">
        <v>2.46</v>
      </c>
      <c r="F26" s="10"/>
      <c r="G26" s="10"/>
      <c r="H26" s="10"/>
      <c r="I26" s="7" t="s">
        <v>44</v>
      </c>
      <c r="J26" s="10">
        <v>15.05</v>
      </c>
      <c r="K26" s="10">
        <v>4.95</v>
      </c>
      <c r="L26" s="10"/>
      <c r="M26" s="10"/>
      <c r="N26" s="11">
        <v>11.75</v>
      </c>
      <c r="O26" s="12">
        <v>11619</v>
      </c>
      <c r="P26" s="7" t="s">
        <v>18</v>
      </c>
      <c r="Q26" s="7" t="s">
        <v>45</v>
      </c>
    </row>
    <row r="27" spans="1:18" ht="26.25" x14ac:dyDescent="0.25">
      <c r="A27" s="3">
        <v>22</v>
      </c>
      <c r="B27" s="9">
        <v>41298</v>
      </c>
      <c r="C27" s="7" t="s">
        <v>80</v>
      </c>
      <c r="D27" s="7" t="s">
        <v>81</v>
      </c>
      <c r="E27" s="10">
        <v>2.5</v>
      </c>
      <c r="F27" s="10">
        <v>6.05</v>
      </c>
      <c r="G27" s="10"/>
      <c r="H27" s="10"/>
      <c r="I27" s="7" t="s">
        <v>82</v>
      </c>
      <c r="J27" s="10">
        <v>5.17</v>
      </c>
      <c r="K27" s="10"/>
      <c r="L27" s="10"/>
      <c r="M27" s="10"/>
      <c r="N27" s="11">
        <v>13.38</v>
      </c>
      <c r="O27" s="12">
        <v>8500</v>
      </c>
      <c r="P27" s="7" t="s">
        <v>18</v>
      </c>
      <c r="Q27" s="7" t="s">
        <v>19</v>
      </c>
    </row>
    <row r="28" spans="1:18" ht="26.25" x14ac:dyDescent="0.25">
      <c r="A28" s="3">
        <v>4</v>
      </c>
      <c r="B28" s="9">
        <v>41291</v>
      </c>
      <c r="C28" s="7" t="s">
        <v>31</v>
      </c>
      <c r="D28" s="7" t="s">
        <v>32</v>
      </c>
      <c r="E28" s="10">
        <v>2.5</v>
      </c>
      <c r="F28" s="10">
        <v>6.05</v>
      </c>
      <c r="G28" s="10"/>
      <c r="H28" s="10"/>
      <c r="I28" s="7" t="s">
        <v>34</v>
      </c>
      <c r="J28" s="10">
        <v>13.5</v>
      </c>
      <c r="K28" s="10">
        <v>3.58</v>
      </c>
      <c r="L28" s="10"/>
      <c r="M28" s="10"/>
      <c r="N28" s="11">
        <v>13.74</v>
      </c>
      <c r="O28" s="12">
        <v>11650</v>
      </c>
      <c r="P28" s="7" t="s">
        <v>18</v>
      </c>
      <c r="Q28" s="7" t="s">
        <v>19</v>
      </c>
    </row>
    <row r="29" spans="1:18" ht="26.25" x14ac:dyDescent="0.25">
      <c r="A29" s="3">
        <v>13</v>
      </c>
      <c r="B29" s="9">
        <v>41292</v>
      </c>
      <c r="C29" s="7" t="s">
        <v>58</v>
      </c>
      <c r="D29" s="7" t="s">
        <v>50</v>
      </c>
      <c r="E29" s="10">
        <v>2.5</v>
      </c>
      <c r="F29" s="10">
        <v>5.55</v>
      </c>
      <c r="G29" s="10"/>
      <c r="H29" s="10"/>
      <c r="I29" s="7" t="s">
        <v>34</v>
      </c>
      <c r="J29" s="10">
        <v>23.3</v>
      </c>
      <c r="K29" s="10">
        <v>3.58</v>
      </c>
      <c r="L29" s="10"/>
      <c r="M29" s="10"/>
      <c r="N29" s="11">
        <v>13.22</v>
      </c>
      <c r="O29" s="12">
        <v>19000</v>
      </c>
      <c r="P29" s="7" t="s">
        <v>18</v>
      </c>
      <c r="Q29" s="7" t="s">
        <v>59</v>
      </c>
    </row>
    <row r="30" spans="1:18" ht="26.25" x14ac:dyDescent="0.25">
      <c r="A30" s="3">
        <v>24</v>
      </c>
      <c r="B30" s="9">
        <v>41298</v>
      </c>
      <c r="C30" s="7" t="s">
        <v>83</v>
      </c>
      <c r="D30" s="7" t="s">
        <v>50</v>
      </c>
      <c r="E30" s="10">
        <v>2.5</v>
      </c>
      <c r="F30" s="10">
        <v>5.45</v>
      </c>
      <c r="G30" s="10"/>
      <c r="H30" s="10"/>
      <c r="I30" s="7" t="s">
        <v>84</v>
      </c>
      <c r="J30" s="10">
        <v>13.5</v>
      </c>
      <c r="K30" s="10"/>
      <c r="L30" s="10"/>
      <c r="M30" s="10"/>
      <c r="N30" s="11">
        <v>13.21</v>
      </c>
      <c r="O30" s="12">
        <v>9000</v>
      </c>
      <c r="Q30" s="7" t="s">
        <v>59</v>
      </c>
      <c r="R30" s="7" t="s">
        <v>63</v>
      </c>
    </row>
    <row r="31" spans="1:18" ht="26.25" x14ac:dyDescent="0.25">
      <c r="A31" s="3">
        <v>10</v>
      </c>
      <c r="B31" s="9">
        <v>41292</v>
      </c>
      <c r="C31" s="7" t="s">
        <v>49</v>
      </c>
      <c r="D31" s="7" t="s">
        <v>50</v>
      </c>
      <c r="E31" s="10">
        <v>2.5</v>
      </c>
      <c r="F31" s="10">
        <v>5.49</v>
      </c>
      <c r="G31" s="10"/>
      <c r="H31" s="10"/>
      <c r="I31" s="7" t="s">
        <v>51</v>
      </c>
      <c r="J31" s="10">
        <v>13.5</v>
      </c>
      <c r="K31" s="10">
        <v>3.58</v>
      </c>
      <c r="L31" s="10"/>
      <c r="M31" s="10"/>
      <c r="N31" s="11">
        <v>11.8</v>
      </c>
      <c r="O31" s="12">
        <v>19000</v>
      </c>
      <c r="P31" s="7" t="s">
        <v>18</v>
      </c>
      <c r="Q31" s="7" t="s">
        <v>52</v>
      </c>
    </row>
    <row r="32" spans="1:18" x14ac:dyDescent="0.25">
      <c r="A32" s="3"/>
      <c r="E32" s="10"/>
      <c r="F32" s="10"/>
      <c r="G32" s="10"/>
      <c r="H32" s="10"/>
      <c r="J32" s="10"/>
      <c r="K32" s="10"/>
      <c r="L32" s="10"/>
      <c r="M32" s="10"/>
      <c r="N32" s="11"/>
    </row>
    <row r="33" spans="4:15" x14ac:dyDescent="0.25">
      <c r="D33" s="6" t="s">
        <v>92</v>
      </c>
      <c r="E33" s="11">
        <f>AVERAGE(E7:E31)</f>
        <v>2.4548000000000001</v>
      </c>
      <c r="F33" s="11">
        <f t="shared" ref="F33:O33" si="5">AVERAGE(F7:F31)</f>
        <v>6.164083333333334</v>
      </c>
      <c r="G33" s="11">
        <f t="shared" si="5"/>
        <v>6.8685714285714283</v>
      </c>
      <c r="H33" s="11">
        <f t="shared" si="5"/>
        <v>5.5242857142857149</v>
      </c>
      <c r="I33" s="11"/>
      <c r="J33" s="11">
        <f t="shared" si="5"/>
        <v>12.061199999999999</v>
      </c>
      <c r="K33" s="11">
        <f t="shared" si="5"/>
        <v>3.6150434782608696</v>
      </c>
      <c r="L33" s="11">
        <f t="shared" si="5"/>
        <v>3.5</v>
      </c>
      <c r="M33" s="11">
        <f t="shared" si="5"/>
        <v>1.7233333333333334</v>
      </c>
      <c r="N33" s="11">
        <f t="shared" si="5"/>
        <v>12.669583333333335</v>
      </c>
      <c r="O33" s="18">
        <f t="shared" si="5"/>
        <v>13497.91304347826</v>
      </c>
    </row>
    <row r="34" spans="4:15" x14ac:dyDescent="0.25">
      <c r="E34" s="10"/>
      <c r="F34" s="10"/>
      <c r="G34" s="10"/>
      <c r="H34" s="10"/>
      <c r="J34" s="10"/>
      <c r="K34" s="10"/>
      <c r="L34" s="10"/>
      <c r="M34" s="10"/>
      <c r="N34" s="11"/>
    </row>
    <row r="35" spans="4:15" x14ac:dyDescent="0.25">
      <c r="E35" s="10"/>
      <c r="F35" s="10"/>
      <c r="G35" s="10"/>
      <c r="H35" s="10"/>
      <c r="J35" s="10"/>
      <c r="K35" s="10"/>
      <c r="L35" s="10"/>
      <c r="M35" s="10"/>
      <c r="N35" s="11"/>
    </row>
    <row r="36" spans="4:15" x14ac:dyDescent="0.25">
      <c r="E36" s="10"/>
      <c r="F36" s="10"/>
      <c r="G36" s="10"/>
      <c r="H36" s="10"/>
      <c r="J36" s="10"/>
      <c r="K36" s="10"/>
      <c r="L36" s="10"/>
      <c r="M36" s="10"/>
      <c r="N36" s="11"/>
    </row>
    <row r="37" spans="4:15" x14ac:dyDescent="0.25">
      <c r="E37" s="10"/>
      <c r="F37" s="10"/>
      <c r="G37" s="10"/>
      <c r="H37" s="10"/>
      <c r="J37" s="10"/>
      <c r="K37" s="10"/>
      <c r="L37" s="10"/>
      <c r="M37" s="10"/>
      <c r="N37" s="11"/>
    </row>
    <row r="38" spans="4:15" x14ac:dyDescent="0.25">
      <c r="E38" s="10"/>
      <c r="F38" s="10"/>
      <c r="G38" s="10"/>
      <c r="H38" s="10"/>
      <c r="J38" s="10"/>
      <c r="K38" s="10"/>
      <c r="L38" s="10"/>
      <c r="M38" s="10"/>
      <c r="N38" s="11"/>
    </row>
    <row r="39" spans="4:15" x14ac:dyDescent="0.25">
      <c r="E39" s="10"/>
      <c r="J39" s="10"/>
      <c r="K39" s="10"/>
      <c r="L39" s="10"/>
      <c r="M39" s="10"/>
      <c r="N39" s="11"/>
    </row>
    <row r="40" spans="4:15" x14ac:dyDescent="0.25">
      <c r="E40" s="10"/>
      <c r="J40" s="10"/>
      <c r="K40" s="10"/>
      <c r="L40" s="10"/>
      <c r="M40" s="10"/>
      <c r="N40" s="11"/>
    </row>
    <row r="41" spans="4:15" x14ac:dyDescent="0.25">
      <c r="E41" s="10"/>
      <c r="J41" s="10"/>
      <c r="K41" s="10"/>
      <c r="L41" s="10"/>
      <c r="M41" s="10"/>
      <c r="N41" s="11"/>
    </row>
    <row r="42" spans="4:15" x14ac:dyDescent="0.25">
      <c r="E42" s="10"/>
      <c r="J42" s="10"/>
      <c r="K42" s="10"/>
      <c r="L42" s="10"/>
      <c r="M42" s="10"/>
      <c r="N42" s="11"/>
    </row>
    <row r="43" spans="4:15" x14ac:dyDescent="0.25">
      <c r="J43" s="10"/>
      <c r="K43" s="10"/>
      <c r="L43" s="10"/>
      <c r="M43" s="10"/>
      <c r="N43" s="11"/>
    </row>
    <row r="44" spans="4:15" x14ac:dyDescent="0.25">
      <c r="J44" s="10"/>
      <c r="K44" s="10"/>
      <c r="L44" s="10"/>
      <c r="M44" s="10"/>
      <c r="N44" s="11"/>
    </row>
  </sheetData>
  <sortState ref="A7:Q31">
    <sortCondition ref="D7:D31"/>
  </sortState>
  <pageMargins left="0" right="0" top="0" bottom="0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Antti</dc:creator>
  <cp:lastModifiedBy>Antti</cp:lastModifiedBy>
  <cp:lastPrinted>2013-01-25T14:16:19Z</cp:lastPrinted>
  <dcterms:created xsi:type="dcterms:W3CDTF">2013-01-25T08:09:50Z</dcterms:created>
  <dcterms:modified xsi:type="dcterms:W3CDTF">2013-01-25T16:19:36Z</dcterms:modified>
</cp:coreProperties>
</file>