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80" windowWidth="18195" windowHeight="11820"/>
  </bookViews>
  <sheets>
    <sheet name="Kaavio2" sheetId="5" r:id="rId1"/>
    <sheet name="TAULUKOT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M6" i="2" l="1"/>
  <c r="M7" i="2"/>
  <c r="M8" i="2"/>
  <c r="M9" i="2"/>
  <c r="M5" i="2"/>
  <c r="H18" i="2" l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6" i="2"/>
  <c r="H7" i="2"/>
  <c r="H8" i="2"/>
  <c r="H9" i="2"/>
  <c r="H10" i="2"/>
  <c r="H11" i="2"/>
  <c r="H12" i="2"/>
  <c r="H13" i="2"/>
  <c r="H14" i="2"/>
  <c r="H15" i="2"/>
  <c r="H16" i="2"/>
  <c r="H17" i="2"/>
  <c r="H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4" i="2"/>
  <c r="G5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102" i="2"/>
  <c r="F102" i="2"/>
  <c r="E103" i="2"/>
  <c r="F103" i="2"/>
  <c r="E104" i="2"/>
  <c r="F104" i="2"/>
  <c r="F6" i="2"/>
  <c r="F7" i="2"/>
  <c r="F8" i="2"/>
  <c r="F9" i="2"/>
  <c r="E8" i="2"/>
  <c r="E9" i="2"/>
  <c r="E6" i="2"/>
  <c r="E7" i="2"/>
  <c r="E5" i="2"/>
</calcChain>
</file>

<file path=xl/sharedStrings.xml><?xml version="1.0" encoding="utf-8"?>
<sst xmlns="http://schemas.openxmlformats.org/spreadsheetml/2006/main" count="16" uniqueCount="9">
  <si>
    <t>t</t>
  </si>
  <si>
    <t>h</t>
  </si>
  <si>
    <t>V</t>
  </si>
  <si>
    <t>roo</t>
  </si>
  <si>
    <t>C</t>
  </si>
  <si>
    <t>h_vesi</t>
  </si>
  <si>
    <t>h_viina 28 p%</t>
  </si>
  <si>
    <t>kJ/kgC</t>
  </si>
  <si>
    <t>kJ/litraC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</si>
</sst>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647853452276293E-2"/>
          <c:y val="0.11318789188316387"/>
          <c:w val="0.91333678587445877"/>
          <c:h val="0.8522431597933815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TAULUKOT!$F$2:$F$3</c:f>
              <c:strCache>
                <c:ptCount val="1"/>
                <c:pt idx="0">
                  <c:v>h_vesi kJ/kgC</c:v>
                </c:pt>
              </c:strCache>
            </c:strRef>
          </c:tx>
          <c:spPr>
            <a:ln w="0">
              <a:noFill/>
            </a:ln>
          </c:spPr>
          <c:marker>
            <c:symbol val="none"/>
          </c:marker>
          <c:trendline>
            <c:spPr>
              <a:ln w="38100">
                <a:solidFill>
                  <a:srgbClr val="0070C0"/>
                </a:solidFill>
              </a:ln>
            </c:spPr>
            <c:trendlineType val="poly"/>
            <c:order val="6"/>
            <c:dispRSqr val="1"/>
            <c:dispEq val="1"/>
            <c:trendlineLbl>
              <c:layout>
                <c:manualLayout>
                  <c:x val="4.1396281567808224E-2"/>
                  <c:y val="0.1537790173402501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baseline="0"/>
                      <a:t>y = 1E-12x</a:t>
                    </a:r>
                    <a:r>
                      <a:rPr lang="en-US" baseline="30000"/>
                      <a:t>6</a:t>
                    </a:r>
                    <a:r>
                      <a:rPr lang="en-US" baseline="0"/>
                      <a:t> - 5E-10x</a:t>
                    </a:r>
                    <a:r>
                      <a:rPr lang="en-US" baseline="30000"/>
                      <a:t>5</a:t>
                    </a:r>
                    <a:r>
                      <a:rPr lang="en-US" baseline="0"/>
                      <a:t> + 7E-08x</a:t>
                    </a:r>
                    <a:r>
                      <a:rPr lang="en-US" baseline="30000"/>
                      <a:t>4</a:t>
                    </a:r>
                    <a:r>
                      <a:rPr lang="en-US" baseline="0"/>
                      <a:t> - </a:t>
                    </a:r>
                    <a:r>
                      <a:rPr lang="en-US" b="1" baseline="0"/>
                      <a:t>6E-06x</a:t>
                    </a:r>
                    <a:r>
                      <a:rPr lang="en-US" b="1" baseline="30000"/>
                      <a:t>3</a:t>
                    </a:r>
                    <a:r>
                      <a:rPr lang="en-US" b="1" baseline="0"/>
                      <a:t> + 0,0002x</a:t>
                    </a:r>
                    <a:r>
                      <a:rPr lang="en-US" b="1" baseline="30000"/>
                      <a:t>2</a:t>
                    </a:r>
                    <a:r>
                      <a:rPr lang="en-US" b="1" baseline="0"/>
                      <a:t> - 0,0051x + 4,225
R² = 0,</a:t>
                    </a:r>
                    <a:r>
                      <a:rPr lang="en-US" baseline="0"/>
                      <a:t>8769</a:t>
                    </a:r>
                    <a:endParaRPr lang="en-US"/>
                  </a:p>
                </c:rich>
              </c:tx>
              <c:numFmt formatCode="General" sourceLinked="0"/>
            </c:trendlineLbl>
          </c:trendline>
          <c:xVal>
            <c:numRef>
              <c:f>TAULUKOT!$E$5:$E$104</c:f>
              <c:numCache>
                <c:formatCode>General</c:formatCode>
                <c:ptCount val="100"/>
                <c:pt idx="0">
                  <c:v>0.505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  <c:pt idx="29">
                  <c:v>29.5</c:v>
                </c:pt>
                <c:pt idx="30">
                  <c:v>30.5</c:v>
                </c:pt>
                <c:pt idx="31">
                  <c:v>31.5</c:v>
                </c:pt>
                <c:pt idx="32">
                  <c:v>32.5</c:v>
                </c:pt>
                <c:pt idx="33">
                  <c:v>33.5</c:v>
                </c:pt>
                <c:pt idx="34">
                  <c:v>34.5</c:v>
                </c:pt>
                <c:pt idx="35">
                  <c:v>35.5</c:v>
                </c:pt>
                <c:pt idx="36">
                  <c:v>36.5</c:v>
                </c:pt>
                <c:pt idx="37">
                  <c:v>37.5</c:v>
                </c:pt>
                <c:pt idx="38">
                  <c:v>38.5</c:v>
                </c:pt>
                <c:pt idx="39">
                  <c:v>39.5</c:v>
                </c:pt>
                <c:pt idx="40">
                  <c:v>40.5</c:v>
                </c:pt>
                <c:pt idx="41">
                  <c:v>41.5</c:v>
                </c:pt>
                <c:pt idx="42">
                  <c:v>42.5</c:v>
                </c:pt>
                <c:pt idx="43">
                  <c:v>43.5</c:v>
                </c:pt>
                <c:pt idx="44">
                  <c:v>44.5</c:v>
                </c:pt>
                <c:pt idx="45">
                  <c:v>45.5</c:v>
                </c:pt>
                <c:pt idx="46">
                  <c:v>46.5</c:v>
                </c:pt>
                <c:pt idx="47">
                  <c:v>47.5</c:v>
                </c:pt>
                <c:pt idx="48">
                  <c:v>48.5</c:v>
                </c:pt>
                <c:pt idx="49">
                  <c:v>49.5</c:v>
                </c:pt>
                <c:pt idx="50">
                  <c:v>50.5</c:v>
                </c:pt>
                <c:pt idx="51">
                  <c:v>51.5</c:v>
                </c:pt>
                <c:pt idx="52">
                  <c:v>52.5</c:v>
                </c:pt>
                <c:pt idx="53">
                  <c:v>53.5</c:v>
                </c:pt>
                <c:pt idx="54">
                  <c:v>54.5</c:v>
                </c:pt>
                <c:pt idx="55">
                  <c:v>55.5</c:v>
                </c:pt>
                <c:pt idx="56">
                  <c:v>56.5</c:v>
                </c:pt>
                <c:pt idx="57">
                  <c:v>57.5</c:v>
                </c:pt>
                <c:pt idx="58">
                  <c:v>58.5</c:v>
                </c:pt>
                <c:pt idx="59">
                  <c:v>59.5</c:v>
                </c:pt>
                <c:pt idx="60">
                  <c:v>60.5</c:v>
                </c:pt>
                <c:pt idx="61">
                  <c:v>61.5</c:v>
                </c:pt>
                <c:pt idx="62">
                  <c:v>62.5</c:v>
                </c:pt>
                <c:pt idx="63">
                  <c:v>63.5</c:v>
                </c:pt>
                <c:pt idx="64">
                  <c:v>64.5</c:v>
                </c:pt>
                <c:pt idx="65">
                  <c:v>65.5</c:v>
                </c:pt>
                <c:pt idx="66">
                  <c:v>66.5</c:v>
                </c:pt>
                <c:pt idx="67">
                  <c:v>67.5</c:v>
                </c:pt>
                <c:pt idx="68">
                  <c:v>68.5</c:v>
                </c:pt>
                <c:pt idx="69">
                  <c:v>69.5</c:v>
                </c:pt>
                <c:pt idx="70">
                  <c:v>70.5</c:v>
                </c:pt>
                <c:pt idx="71">
                  <c:v>71.5</c:v>
                </c:pt>
                <c:pt idx="72">
                  <c:v>72.5</c:v>
                </c:pt>
                <c:pt idx="73">
                  <c:v>73.5</c:v>
                </c:pt>
                <c:pt idx="74">
                  <c:v>74.5</c:v>
                </c:pt>
                <c:pt idx="75">
                  <c:v>75.5</c:v>
                </c:pt>
                <c:pt idx="76">
                  <c:v>76.5</c:v>
                </c:pt>
                <c:pt idx="77">
                  <c:v>77.5</c:v>
                </c:pt>
                <c:pt idx="78">
                  <c:v>78.5</c:v>
                </c:pt>
                <c:pt idx="79">
                  <c:v>79.5</c:v>
                </c:pt>
                <c:pt idx="80">
                  <c:v>80.5</c:v>
                </c:pt>
                <c:pt idx="81">
                  <c:v>81.5</c:v>
                </c:pt>
                <c:pt idx="82">
                  <c:v>82.5</c:v>
                </c:pt>
                <c:pt idx="83">
                  <c:v>83.5</c:v>
                </c:pt>
                <c:pt idx="84">
                  <c:v>84.5</c:v>
                </c:pt>
                <c:pt idx="85">
                  <c:v>85.5</c:v>
                </c:pt>
                <c:pt idx="86">
                  <c:v>86.5</c:v>
                </c:pt>
                <c:pt idx="87">
                  <c:v>87.5</c:v>
                </c:pt>
                <c:pt idx="88">
                  <c:v>88.5</c:v>
                </c:pt>
                <c:pt idx="89">
                  <c:v>89.5</c:v>
                </c:pt>
                <c:pt idx="90">
                  <c:v>90.5</c:v>
                </c:pt>
                <c:pt idx="91">
                  <c:v>91.5</c:v>
                </c:pt>
                <c:pt idx="92">
                  <c:v>92.5</c:v>
                </c:pt>
                <c:pt idx="93">
                  <c:v>93.5</c:v>
                </c:pt>
                <c:pt idx="94">
                  <c:v>94.5</c:v>
                </c:pt>
                <c:pt idx="95">
                  <c:v>95.5</c:v>
                </c:pt>
                <c:pt idx="96">
                  <c:v>96.5</c:v>
                </c:pt>
                <c:pt idx="97">
                  <c:v>97.5</c:v>
                </c:pt>
                <c:pt idx="98">
                  <c:v>98.5</c:v>
                </c:pt>
                <c:pt idx="99">
                  <c:v>99.5</c:v>
                </c:pt>
              </c:numCache>
            </c:numRef>
          </c:xVal>
          <c:yVal>
            <c:numRef>
              <c:f>TAULUKOT!$F$5:$F$104</c:f>
              <c:numCache>
                <c:formatCode>0.00</c:formatCode>
                <c:ptCount val="100"/>
                <c:pt idx="0">
                  <c:v>4.2300000000000004</c:v>
                </c:pt>
                <c:pt idx="1">
                  <c:v>4.2200000000000006</c:v>
                </c:pt>
                <c:pt idx="2">
                  <c:v>4.2099999999999991</c:v>
                </c:pt>
                <c:pt idx="3">
                  <c:v>4.2000000000000011</c:v>
                </c:pt>
                <c:pt idx="4">
                  <c:v>4.2100000000000009</c:v>
                </c:pt>
                <c:pt idx="5">
                  <c:v>4.1999999999999993</c:v>
                </c:pt>
                <c:pt idx="6">
                  <c:v>4.1999999999999993</c:v>
                </c:pt>
                <c:pt idx="7">
                  <c:v>4.1900000000000013</c:v>
                </c:pt>
                <c:pt idx="8">
                  <c:v>4.1999999999999957</c:v>
                </c:pt>
                <c:pt idx="9">
                  <c:v>4.1900000000000048</c:v>
                </c:pt>
                <c:pt idx="10">
                  <c:v>4.1999999999999957</c:v>
                </c:pt>
                <c:pt idx="11">
                  <c:v>4.1900000000000048</c:v>
                </c:pt>
                <c:pt idx="12">
                  <c:v>4.1899999999999977</c:v>
                </c:pt>
                <c:pt idx="13">
                  <c:v>4.18</c:v>
                </c:pt>
                <c:pt idx="14">
                  <c:v>4.1899999999999977</c:v>
                </c:pt>
                <c:pt idx="15">
                  <c:v>4.1899999999999977</c:v>
                </c:pt>
                <c:pt idx="16">
                  <c:v>4.1800000000000068</c:v>
                </c:pt>
                <c:pt idx="17">
                  <c:v>4.1899999999999977</c:v>
                </c:pt>
                <c:pt idx="18">
                  <c:v>4.1800000000000068</c:v>
                </c:pt>
                <c:pt idx="19">
                  <c:v>4.1799999999999926</c:v>
                </c:pt>
                <c:pt idx="20">
                  <c:v>4.1800000000000068</c:v>
                </c:pt>
                <c:pt idx="21">
                  <c:v>4.1899999999999977</c:v>
                </c:pt>
                <c:pt idx="22">
                  <c:v>4.1799999999999926</c:v>
                </c:pt>
                <c:pt idx="23">
                  <c:v>4.1800000000000068</c:v>
                </c:pt>
                <c:pt idx="24">
                  <c:v>4.1799999999999926</c:v>
                </c:pt>
                <c:pt idx="25">
                  <c:v>4.1800000000000068</c:v>
                </c:pt>
                <c:pt idx="26">
                  <c:v>4.1799999999999926</c:v>
                </c:pt>
                <c:pt idx="27">
                  <c:v>4.1800000000000068</c:v>
                </c:pt>
                <c:pt idx="28">
                  <c:v>4.1700000000000017</c:v>
                </c:pt>
                <c:pt idx="29">
                  <c:v>4.1799999999999926</c:v>
                </c:pt>
                <c:pt idx="30">
                  <c:v>4.1800000000000068</c:v>
                </c:pt>
                <c:pt idx="31">
                  <c:v>4.1800000000000068</c:v>
                </c:pt>
                <c:pt idx="32">
                  <c:v>4.1799999999999784</c:v>
                </c:pt>
                <c:pt idx="33">
                  <c:v>4.1800000000000068</c:v>
                </c:pt>
                <c:pt idx="34">
                  <c:v>4.1800000000000068</c:v>
                </c:pt>
                <c:pt idx="35">
                  <c:v>4.1800000000000068</c:v>
                </c:pt>
                <c:pt idx="36">
                  <c:v>4.1699999999999875</c:v>
                </c:pt>
                <c:pt idx="37">
                  <c:v>4.1800000000000068</c:v>
                </c:pt>
                <c:pt idx="38">
                  <c:v>4.1800000000000068</c:v>
                </c:pt>
                <c:pt idx="39">
                  <c:v>4.1799999999999784</c:v>
                </c:pt>
                <c:pt idx="40">
                  <c:v>4.1800000000000068</c:v>
                </c:pt>
                <c:pt idx="41">
                  <c:v>4.1800000000000068</c:v>
                </c:pt>
                <c:pt idx="42">
                  <c:v>4.1800000000000068</c:v>
                </c:pt>
                <c:pt idx="43">
                  <c:v>4.1799999999999784</c:v>
                </c:pt>
                <c:pt idx="44">
                  <c:v>4.1800000000000068</c:v>
                </c:pt>
                <c:pt idx="45">
                  <c:v>4.1800000000000068</c:v>
                </c:pt>
                <c:pt idx="46">
                  <c:v>4.1800000000000068</c:v>
                </c:pt>
                <c:pt idx="47">
                  <c:v>4.1799999999999784</c:v>
                </c:pt>
                <c:pt idx="48">
                  <c:v>4.1800000000000068</c:v>
                </c:pt>
                <c:pt idx="49">
                  <c:v>4.1899999999999977</c:v>
                </c:pt>
                <c:pt idx="50">
                  <c:v>4.1800000000000068</c:v>
                </c:pt>
                <c:pt idx="51">
                  <c:v>4.1800000000000068</c:v>
                </c:pt>
                <c:pt idx="52">
                  <c:v>4.1800000000000068</c:v>
                </c:pt>
                <c:pt idx="53">
                  <c:v>4.1799999999999784</c:v>
                </c:pt>
                <c:pt idx="54">
                  <c:v>4.1899999999999977</c:v>
                </c:pt>
                <c:pt idx="55">
                  <c:v>4.1800000000000068</c:v>
                </c:pt>
                <c:pt idx="56">
                  <c:v>4.1800000000000068</c:v>
                </c:pt>
                <c:pt idx="57">
                  <c:v>4.1899999999999977</c:v>
                </c:pt>
                <c:pt idx="58">
                  <c:v>4.1899999999999977</c:v>
                </c:pt>
                <c:pt idx="59">
                  <c:v>4.1800000000000068</c:v>
                </c:pt>
                <c:pt idx="60">
                  <c:v>4.1899999999999977</c:v>
                </c:pt>
                <c:pt idx="61">
                  <c:v>4.1799999999999784</c:v>
                </c:pt>
                <c:pt idx="62">
                  <c:v>4.1899999999999977</c:v>
                </c:pt>
                <c:pt idx="63">
                  <c:v>4.1899999999999977</c:v>
                </c:pt>
                <c:pt idx="64">
                  <c:v>4.1800000000000068</c:v>
                </c:pt>
                <c:pt idx="65">
                  <c:v>4.1899999999999977</c:v>
                </c:pt>
                <c:pt idx="66">
                  <c:v>4.1899999999999977</c:v>
                </c:pt>
                <c:pt idx="67">
                  <c:v>4.1899999999999977</c:v>
                </c:pt>
                <c:pt idx="68">
                  <c:v>4.1899999999999977</c:v>
                </c:pt>
                <c:pt idx="69">
                  <c:v>4.1900000000000546</c:v>
                </c:pt>
                <c:pt idx="70">
                  <c:v>4.1899999999999977</c:v>
                </c:pt>
                <c:pt idx="71">
                  <c:v>4.1899999999999977</c:v>
                </c:pt>
                <c:pt idx="72">
                  <c:v>4.1999999999999886</c:v>
                </c:pt>
                <c:pt idx="73">
                  <c:v>4.1899999999999977</c:v>
                </c:pt>
                <c:pt idx="74">
                  <c:v>4.1999999999999886</c:v>
                </c:pt>
                <c:pt idx="75">
                  <c:v>4.1899999999999977</c:v>
                </c:pt>
                <c:pt idx="76">
                  <c:v>4.1999999999999886</c:v>
                </c:pt>
                <c:pt idx="77">
                  <c:v>4.1899999999999977</c:v>
                </c:pt>
                <c:pt idx="78">
                  <c:v>4.2000000000000455</c:v>
                </c:pt>
                <c:pt idx="79">
                  <c:v>4.1999999999999886</c:v>
                </c:pt>
                <c:pt idx="80">
                  <c:v>4.1899999999999977</c:v>
                </c:pt>
                <c:pt idx="81">
                  <c:v>4.1999999999999886</c:v>
                </c:pt>
                <c:pt idx="82">
                  <c:v>4.1999999999999886</c:v>
                </c:pt>
                <c:pt idx="83">
                  <c:v>4.1999999999999886</c:v>
                </c:pt>
                <c:pt idx="84">
                  <c:v>4.2100000000000364</c:v>
                </c:pt>
                <c:pt idx="85">
                  <c:v>4.1999999999999886</c:v>
                </c:pt>
                <c:pt idx="86">
                  <c:v>4.1999999999999886</c:v>
                </c:pt>
                <c:pt idx="87">
                  <c:v>4.2099999999999795</c:v>
                </c:pt>
                <c:pt idx="88">
                  <c:v>4.2000000000000455</c:v>
                </c:pt>
                <c:pt idx="89">
                  <c:v>4.2099999999999795</c:v>
                </c:pt>
                <c:pt idx="90">
                  <c:v>4.2099999999999795</c:v>
                </c:pt>
                <c:pt idx="91">
                  <c:v>4.2100000000000364</c:v>
                </c:pt>
                <c:pt idx="92">
                  <c:v>4.1999999999999886</c:v>
                </c:pt>
                <c:pt idx="93">
                  <c:v>4.2199999999999704</c:v>
                </c:pt>
                <c:pt idx="94">
                  <c:v>4.2100000000000364</c:v>
                </c:pt>
                <c:pt idx="95">
                  <c:v>4.2099999999999795</c:v>
                </c:pt>
                <c:pt idx="96">
                  <c:v>4.2200000000000273</c:v>
                </c:pt>
                <c:pt idx="97">
                  <c:v>4.2099999999999795</c:v>
                </c:pt>
                <c:pt idx="98">
                  <c:v>4.2200000000000273</c:v>
                </c:pt>
                <c:pt idx="99">
                  <c:v>4.2099999999999795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TAULUKOT!$H$2:$H$3</c:f>
              <c:strCache>
                <c:ptCount val="1"/>
                <c:pt idx="0">
                  <c:v>h_vesi kJ/litraC</c:v>
                </c:pt>
              </c:strCache>
            </c:strRef>
          </c:tx>
          <c:spPr>
            <a:ln w="0">
              <a:noFill/>
            </a:ln>
          </c:spPr>
          <c:marker>
            <c:symbol val="none"/>
          </c:marker>
          <c:trendline>
            <c:spPr>
              <a:ln w="38100">
                <a:solidFill>
                  <a:srgbClr val="C00000"/>
                </a:solidFill>
              </a:ln>
            </c:spPr>
            <c:trendlineType val="poly"/>
            <c:order val="6"/>
            <c:dispRSqr val="1"/>
            <c:dispEq val="1"/>
            <c:trendlineLbl>
              <c:layout>
                <c:manualLayout>
                  <c:x val="-0.2215322080103202"/>
                  <c:y val="-0.20913277257095708"/>
                </c:manualLayout>
              </c:layout>
              <c:numFmt formatCode="General" sourceLinked="0"/>
            </c:trendlineLbl>
          </c:trendline>
          <c:xVal>
            <c:numRef>
              <c:f>TAULUKOT!$E$5:$E$104</c:f>
              <c:numCache>
                <c:formatCode>General</c:formatCode>
                <c:ptCount val="100"/>
                <c:pt idx="0">
                  <c:v>0.505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  <c:pt idx="13">
                  <c:v>13.5</c:v>
                </c:pt>
                <c:pt idx="14">
                  <c:v>14.5</c:v>
                </c:pt>
                <c:pt idx="15">
                  <c:v>15.5</c:v>
                </c:pt>
                <c:pt idx="16">
                  <c:v>16.5</c:v>
                </c:pt>
                <c:pt idx="17">
                  <c:v>17.5</c:v>
                </c:pt>
                <c:pt idx="18">
                  <c:v>18.5</c:v>
                </c:pt>
                <c:pt idx="19">
                  <c:v>19.5</c:v>
                </c:pt>
                <c:pt idx="20">
                  <c:v>20.5</c:v>
                </c:pt>
                <c:pt idx="21">
                  <c:v>21.5</c:v>
                </c:pt>
                <c:pt idx="22">
                  <c:v>22.5</c:v>
                </c:pt>
                <c:pt idx="23">
                  <c:v>23.5</c:v>
                </c:pt>
                <c:pt idx="24">
                  <c:v>24.5</c:v>
                </c:pt>
                <c:pt idx="25">
                  <c:v>25.5</c:v>
                </c:pt>
                <c:pt idx="26">
                  <c:v>26.5</c:v>
                </c:pt>
                <c:pt idx="27">
                  <c:v>27.5</c:v>
                </c:pt>
                <c:pt idx="28">
                  <c:v>28.5</c:v>
                </c:pt>
                <c:pt idx="29">
                  <c:v>29.5</c:v>
                </c:pt>
                <c:pt idx="30">
                  <c:v>30.5</c:v>
                </c:pt>
                <c:pt idx="31">
                  <c:v>31.5</c:v>
                </c:pt>
                <c:pt idx="32">
                  <c:v>32.5</c:v>
                </c:pt>
                <c:pt idx="33">
                  <c:v>33.5</c:v>
                </c:pt>
                <c:pt idx="34">
                  <c:v>34.5</c:v>
                </c:pt>
                <c:pt idx="35">
                  <c:v>35.5</c:v>
                </c:pt>
                <c:pt idx="36">
                  <c:v>36.5</c:v>
                </c:pt>
                <c:pt idx="37">
                  <c:v>37.5</c:v>
                </c:pt>
                <c:pt idx="38">
                  <c:v>38.5</c:v>
                </c:pt>
                <c:pt idx="39">
                  <c:v>39.5</c:v>
                </c:pt>
                <c:pt idx="40">
                  <c:v>40.5</c:v>
                </c:pt>
                <c:pt idx="41">
                  <c:v>41.5</c:v>
                </c:pt>
                <c:pt idx="42">
                  <c:v>42.5</c:v>
                </c:pt>
                <c:pt idx="43">
                  <c:v>43.5</c:v>
                </c:pt>
                <c:pt idx="44">
                  <c:v>44.5</c:v>
                </c:pt>
                <c:pt idx="45">
                  <c:v>45.5</c:v>
                </c:pt>
                <c:pt idx="46">
                  <c:v>46.5</c:v>
                </c:pt>
                <c:pt idx="47">
                  <c:v>47.5</c:v>
                </c:pt>
                <c:pt idx="48">
                  <c:v>48.5</c:v>
                </c:pt>
                <c:pt idx="49">
                  <c:v>49.5</c:v>
                </c:pt>
                <c:pt idx="50">
                  <c:v>50.5</c:v>
                </c:pt>
                <c:pt idx="51">
                  <c:v>51.5</c:v>
                </c:pt>
                <c:pt idx="52">
                  <c:v>52.5</c:v>
                </c:pt>
                <c:pt idx="53">
                  <c:v>53.5</c:v>
                </c:pt>
                <c:pt idx="54">
                  <c:v>54.5</c:v>
                </c:pt>
                <c:pt idx="55">
                  <c:v>55.5</c:v>
                </c:pt>
                <c:pt idx="56">
                  <c:v>56.5</c:v>
                </c:pt>
                <c:pt idx="57">
                  <c:v>57.5</c:v>
                </c:pt>
                <c:pt idx="58">
                  <c:v>58.5</c:v>
                </c:pt>
                <c:pt idx="59">
                  <c:v>59.5</c:v>
                </c:pt>
                <c:pt idx="60">
                  <c:v>60.5</c:v>
                </c:pt>
                <c:pt idx="61">
                  <c:v>61.5</c:v>
                </c:pt>
                <c:pt idx="62">
                  <c:v>62.5</c:v>
                </c:pt>
                <c:pt idx="63">
                  <c:v>63.5</c:v>
                </c:pt>
                <c:pt idx="64">
                  <c:v>64.5</c:v>
                </c:pt>
                <c:pt idx="65">
                  <c:v>65.5</c:v>
                </c:pt>
                <c:pt idx="66">
                  <c:v>66.5</c:v>
                </c:pt>
                <c:pt idx="67">
                  <c:v>67.5</c:v>
                </c:pt>
                <c:pt idx="68">
                  <c:v>68.5</c:v>
                </c:pt>
                <c:pt idx="69">
                  <c:v>69.5</c:v>
                </c:pt>
                <c:pt idx="70">
                  <c:v>70.5</c:v>
                </c:pt>
                <c:pt idx="71">
                  <c:v>71.5</c:v>
                </c:pt>
                <c:pt idx="72">
                  <c:v>72.5</c:v>
                </c:pt>
                <c:pt idx="73">
                  <c:v>73.5</c:v>
                </c:pt>
                <c:pt idx="74">
                  <c:v>74.5</c:v>
                </c:pt>
                <c:pt idx="75">
                  <c:v>75.5</c:v>
                </c:pt>
                <c:pt idx="76">
                  <c:v>76.5</c:v>
                </c:pt>
                <c:pt idx="77">
                  <c:v>77.5</c:v>
                </c:pt>
                <c:pt idx="78">
                  <c:v>78.5</c:v>
                </c:pt>
                <c:pt idx="79">
                  <c:v>79.5</c:v>
                </c:pt>
                <c:pt idx="80">
                  <c:v>80.5</c:v>
                </c:pt>
                <c:pt idx="81">
                  <c:v>81.5</c:v>
                </c:pt>
                <c:pt idx="82">
                  <c:v>82.5</c:v>
                </c:pt>
                <c:pt idx="83">
                  <c:v>83.5</c:v>
                </c:pt>
                <c:pt idx="84">
                  <c:v>84.5</c:v>
                </c:pt>
                <c:pt idx="85">
                  <c:v>85.5</c:v>
                </c:pt>
                <c:pt idx="86">
                  <c:v>86.5</c:v>
                </c:pt>
                <c:pt idx="87">
                  <c:v>87.5</c:v>
                </c:pt>
                <c:pt idx="88">
                  <c:v>88.5</c:v>
                </c:pt>
                <c:pt idx="89">
                  <c:v>89.5</c:v>
                </c:pt>
                <c:pt idx="90">
                  <c:v>90.5</c:v>
                </c:pt>
                <c:pt idx="91">
                  <c:v>91.5</c:v>
                </c:pt>
                <c:pt idx="92">
                  <c:v>92.5</c:v>
                </c:pt>
                <c:pt idx="93">
                  <c:v>93.5</c:v>
                </c:pt>
                <c:pt idx="94">
                  <c:v>94.5</c:v>
                </c:pt>
                <c:pt idx="95">
                  <c:v>95.5</c:v>
                </c:pt>
                <c:pt idx="96">
                  <c:v>96.5</c:v>
                </c:pt>
                <c:pt idx="97">
                  <c:v>97.5</c:v>
                </c:pt>
                <c:pt idx="98">
                  <c:v>98.5</c:v>
                </c:pt>
                <c:pt idx="99">
                  <c:v>99.5</c:v>
                </c:pt>
              </c:numCache>
            </c:numRef>
          </c:xVal>
          <c:yVal>
            <c:numRef>
              <c:f>TAULUKOT!$H$5:$H$104</c:f>
              <c:numCache>
                <c:formatCode>0.00</c:formatCode>
                <c:ptCount val="100"/>
                <c:pt idx="0">
                  <c:v>4.2295770422957704</c:v>
                </c:pt>
                <c:pt idx="1">
                  <c:v>4.2195780421957814</c:v>
                </c:pt>
                <c:pt idx="2">
                  <c:v>4.2095790420957897</c:v>
                </c:pt>
                <c:pt idx="3">
                  <c:v>4.2000000000000011</c:v>
                </c:pt>
                <c:pt idx="4">
                  <c:v>4.2100000000000009</c:v>
                </c:pt>
                <c:pt idx="5">
                  <c:v>4.1999999999999993</c:v>
                </c:pt>
                <c:pt idx="6">
                  <c:v>4.1995800419957998</c:v>
                </c:pt>
                <c:pt idx="7">
                  <c:v>4.1895810418958117</c:v>
                </c:pt>
                <c:pt idx="8">
                  <c:v>4.1991601679664026</c:v>
                </c:pt>
                <c:pt idx="9">
                  <c:v>4.1887433769869089</c:v>
                </c:pt>
                <c:pt idx="10">
                  <c:v>4.1987403778866303</c:v>
                </c:pt>
                <c:pt idx="11">
                  <c:v>4.1883246701319523</c:v>
                </c:pt>
                <c:pt idx="12">
                  <c:v>4.1874875074955007</c:v>
                </c:pt>
                <c:pt idx="13">
                  <c:v>4.1770760467672625</c:v>
                </c:pt>
                <c:pt idx="14">
                  <c:v>4.1866506794564327</c:v>
                </c:pt>
                <c:pt idx="15">
                  <c:v>4.1858141858141833</c:v>
                </c:pt>
                <c:pt idx="16">
                  <c:v>4.1749900119856242</c:v>
                </c:pt>
                <c:pt idx="17">
                  <c:v>4.1845600719065192</c:v>
                </c:pt>
                <c:pt idx="18">
                  <c:v>4.1737393909136369</c:v>
                </c:pt>
                <c:pt idx="19">
                  <c:v>4.1729060596985059</c:v>
                </c:pt>
                <c:pt idx="20">
                  <c:v>4.1720730611837578</c:v>
                </c:pt>
                <c:pt idx="21">
                  <c:v>4.1808022350828153</c:v>
                </c:pt>
                <c:pt idx="22">
                  <c:v>4.169992019154023</c:v>
                </c:pt>
                <c:pt idx="23">
                  <c:v>4.1691601835228473</c:v>
                </c:pt>
                <c:pt idx="24">
                  <c:v>4.1679130521487613</c:v>
                </c:pt>
                <c:pt idx="25">
                  <c:v>4.1666666666666732</c:v>
                </c:pt>
                <c:pt idx="26">
                  <c:v>4.1658361570659688</c:v>
                </c:pt>
                <c:pt idx="27">
                  <c:v>4.1645910132509778</c:v>
                </c:pt>
                <c:pt idx="28">
                  <c:v>4.153386454183269</c:v>
                </c:pt>
                <c:pt idx="29">
                  <c:v>4.1621029572836719</c:v>
                </c:pt>
                <c:pt idx="30">
                  <c:v>4.1608600437985332</c:v>
                </c:pt>
                <c:pt idx="31">
                  <c:v>4.1596178724251232</c:v>
                </c:pt>
                <c:pt idx="32">
                  <c:v>4.1579627971749513</c:v>
                </c:pt>
                <c:pt idx="33">
                  <c:v>4.1567223548130539</c:v>
                </c:pt>
                <c:pt idx="34">
                  <c:v>4.1550695825049768</c:v>
                </c:pt>
                <c:pt idx="35">
                  <c:v>4.1538308655470608</c:v>
                </c:pt>
                <c:pt idx="36">
                  <c:v>4.1422469454653701</c:v>
                </c:pt>
                <c:pt idx="37">
                  <c:v>4.1509433962264213</c:v>
                </c:pt>
                <c:pt idx="38">
                  <c:v>4.1492952154060019</c:v>
                </c:pt>
                <c:pt idx="39">
                  <c:v>4.1476483429251623</c:v>
                </c:pt>
                <c:pt idx="40">
                  <c:v>4.146002777226748</c:v>
                </c:pt>
                <c:pt idx="41">
                  <c:v>4.1443585167559069</c:v>
                </c:pt>
                <c:pt idx="42">
                  <c:v>4.1427155599603633</c:v>
                </c:pt>
                <c:pt idx="43">
                  <c:v>4.1410739052902503</c:v>
                </c:pt>
                <c:pt idx="44">
                  <c:v>4.139023665709483</c:v>
                </c:pt>
                <c:pt idx="45">
                  <c:v>4.1373849351677787</c:v>
                </c:pt>
                <c:pt idx="46">
                  <c:v>4.1357475017314798</c:v>
                </c:pt>
                <c:pt idx="47">
                  <c:v>4.1337025316455476</c:v>
                </c:pt>
                <c:pt idx="48">
                  <c:v>4.1316595828803075</c:v>
                </c:pt>
                <c:pt idx="49">
                  <c:v>4.1399071238019935</c:v>
                </c:pt>
                <c:pt idx="50">
                  <c:v>4.1279873592731651</c:v>
                </c:pt>
                <c:pt idx="51">
                  <c:v>4.1259500542888228</c:v>
                </c:pt>
                <c:pt idx="52">
                  <c:v>4.1239147592738821</c:v>
                </c:pt>
                <c:pt idx="53">
                  <c:v>4.1222879684417935</c:v>
                </c:pt>
                <c:pt idx="54">
                  <c:v>4.1301133563331671</c:v>
                </c:pt>
                <c:pt idx="55">
                  <c:v>4.1182266009852286</c:v>
                </c:pt>
                <c:pt idx="56">
                  <c:v>4.1157936195352569</c:v>
                </c:pt>
                <c:pt idx="57">
                  <c:v>4.1236098809172299</c:v>
                </c:pt>
                <c:pt idx="58">
                  <c:v>4.1215817430651169</c:v>
                </c:pt>
                <c:pt idx="59">
                  <c:v>4.1097237243142333</c:v>
                </c:pt>
                <c:pt idx="60">
                  <c:v>4.1171268546722972</c:v>
                </c:pt>
                <c:pt idx="61">
                  <c:v>4.1052838342172251</c:v>
                </c:pt>
                <c:pt idx="62">
                  <c:v>4.1126815861798169</c:v>
                </c:pt>
                <c:pt idx="63">
                  <c:v>4.1106641813008906</c:v>
                </c:pt>
                <c:pt idx="64">
                  <c:v>4.0984410236297739</c:v>
                </c:pt>
                <c:pt idx="65">
                  <c:v>4.1058304752572248</c:v>
                </c:pt>
                <c:pt idx="66">
                  <c:v>4.1034178826755436</c:v>
                </c:pt>
                <c:pt idx="67">
                  <c:v>4.1010081237153742</c:v>
                </c:pt>
                <c:pt idx="68">
                  <c:v>4.0986011933874575</c:v>
                </c:pt>
                <c:pt idx="69">
                  <c:v>4.0965975752835888</c:v>
                </c:pt>
                <c:pt idx="70">
                  <c:v>4.0937957987298459</c:v>
                </c:pt>
                <c:pt idx="71">
                  <c:v>4.0913973244800292</c:v>
                </c:pt>
                <c:pt idx="72">
                  <c:v>4.0987606128622902</c:v>
                </c:pt>
                <c:pt idx="73">
                  <c:v>4.0866087974251419</c:v>
                </c:pt>
                <c:pt idx="74">
                  <c:v>4.0939662735159263</c:v>
                </c:pt>
                <c:pt idx="75">
                  <c:v>4.081433859341514</c:v>
                </c:pt>
                <c:pt idx="76">
                  <c:v>4.0887850467289608</c:v>
                </c:pt>
                <c:pt idx="77">
                  <c:v>4.0762720108959991</c:v>
                </c:pt>
                <c:pt idx="78">
                  <c:v>4.0836169178415611</c:v>
                </c:pt>
                <c:pt idx="79">
                  <c:v>4.0808394869801674</c:v>
                </c:pt>
                <c:pt idx="80">
                  <c:v>4.0683561510826269</c:v>
                </c:pt>
                <c:pt idx="81">
                  <c:v>4.0756914119359422</c:v>
                </c:pt>
                <c:pt idx="82">
                  <c:v>4.0729247478665531</c:v>
                </c:pt>
                <c:pt idx="83">
                  <c:v>4.0701618373873325</c:v>
                </c:pt>
                <c:pt idx="84">
                  <c:v>4.0770869649428976</c:v>
                </c:pt>
                <c:pt idx="85">
                  <c:v>4.0646472466853663</c:v>
                </c:pt>
                <c:pt idx="86">
                  <c:v>4.0618955512572423</c:v>
                </c:pt>
                <c:pt idx="87">
                  <c:v>4.0688122161012661</c:v>
                </c:pt>
                <c:pt idx="88">
                  <c:v>4.0564033223875269</c:v>
                </c:pt>
                <c:pt idx="89">
                  <c:v>4.0633143518965156</c:v>
                </c:pt>
                <c:pt idx="90">
                  <c:v>4.0601793808467352</c:v>
                </c:pt>
                <c:pt idx="91">
                  <c:v>4.0574402467232424</c:v>
                </c:pt>
                <c:pt idx="92">
                  <c:v>4.0446841294298812</c:v>
                </c:pt>
                <c:pt idx="93">
                  <c:v>4.0612068135886537</c:v>
                </c:pt>
                <c:pt idx="94">
                  <c:v>4.0484661986729842</c:v>
                </c:pt>
                <c:pt idx="95">
                  <c:v>4.0457428406688249</c:v>
                </c:pt>
                <c:pt idx="96">
                  <c:v>4.0522373727674541</c:v>
                </c:pt>
                <c:pt idx="97">
                  <c:v>4.039919393532271</c:v>
                </c:pt>
                <c:pt idx="98">
                  <c:v>4.0464090516828337</c:v>
                </c:pt>
                <c:pt idx="99">
                  <c:v>4.0337261665229267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TAULUKOT!$K$3:$K$4</c:f>
              <c:strCache>
                <c:ptCount val="1"/>
                <c:pt idx="0">
                  <c:v>h_viina 28 p% kJ/kgC</c:v>
                </c:pt>
              </c:strCache>
            </c:strRef>
          </c:tx>
          <c:spPr>
            <a:ln w="0">
              <a:noFill/>
            </a:ln>
          </c:spPr>
          <c:marker>
            <c:symbol val="none"/>
          </c:marker>
          <c:trendline>
            <c:spPr>
              <a:ln w="28575"/>
            </c:spPr>
            <c:trendlineType val="poly"/>
            <c:order val="4"/>
            <c:dispRSqr val="1"/>
            <c:dispEq val="1"/>
            <c:trendlineLbl>
              <c:layout>
                <c:manualLayout>
                  <c:x val="3.9124835952951617E-2"/>
                  <c:y val="1.3599353606415669E-2"/>
                </c:manualLayout>
              </c:layout>
              <c:numFmt formatCode="General" sourceLinked="0"/>
            </c:trendlineLbl>
          </c:trendline>
          <c:xVal>
            <c:numRef>
              <c:f>TAULUKOT!$J$5:$J$9</c:f>
              <c:numCache>
                <c:formatCode>General</c:formatCode>
                <c:ptCount val="5"/>
                <c:pt idx="0">
                  <c:v>-20</c:v>
                </c:pt>
                <c:pt idx="1">
                  <c:v>-10</c:v>
                </c:pt>
                <c:pt idx="2">
                  <c:v>0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TAULUKOT!$K$5:$K$9</c:f>
              <c:numCache>
                <c:formatCode>0.000</c:formatCode>
                <c:ptCount val="5"/>
                <c:pt idx="0">
                  <c:v>4.117</c:v>
                </c:pt>
                <c:pt idx="1">
                  <c:v>4.1749999999999998</c:v>
                </c:pt>
                <c:pt idx="2">
                  <c:v>4.21</c:v>
                </c:pt>
                <c:pt idx="3">
                  <c:v>4.2350000000000003</c:v>
                </c:pt>
                <c:pt idx="4">
                  <c:v>4.2549999999999999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TAULUKOT!$M$3:$M$4</c:f>
              <c:strCache>
                <c:ptCount val="1"/>
                <c:pt idx="0">
                  <c:v>h_viina 28 p% kJ/litraC</c:v>
                </c:pt>
              </c:strCache>
            </c:strRef>
          </c:tx>
          <c:spPr>
            <a:ln w="0">
              <a:noFill/>
            </a:ln>
          </c:spPr>
          <c:marker>
            <c:symbol val="none"/>
          </c:marker>
          <c:trendline>
            <c:spPr>
              <a:ln w="38100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trendlineType val="poly"/>
            <c:order val="4"/>
            <c:dispRSqr val="1"/>
            <c:dispEq val="1"/>
            <c:trendlineLbl>
              <c:layout>
                <c:manualLayout>
                  <c:x val="0.1626769494885883"/>
                  <c:y val="9.0063543371459928E-2"/>
                </c:manualLayout>
              </c:layout>
              <c:numFmt formatCode="General" sourceLinked="0"/>
            </c:trendlineLbl>
          </c:trendline>
          <c:xVal>
            <c:numRef>
              <c:f>TAULUKOT!$J$5:$J$9</c:f>
              <c:numCache>
                <c:formatCode>General</c:formatCode>
                <c:ptCount val="5"/>
                <c:pt idx="0">
                  <c:v>-20</c:v>
                </c:pt>
                <c:pt idx="1">
                  <c:v>-10</c:v>
                </c:pt>
                <c:pt idx="2">
                  <c:v>0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TAULUKOT!$M$5:$M$9</c:f>
              <c:numCache>
                <c:formatCode>0.000</c:formatCode>
                <c:ptCount val="5"/>
                <c:pt idx="0">
                  <c:v>4.0099580000000001</c:v>
                </c:pt>
                <c:pt idx="1">
                  <c:v>4.0572650000000001</c:v>
                </c:pt>
                <c:pt idx="2">
                  <c:v>4.073175</c:v>
                </c:pt>
                <c:pt idx="3">
                  <c:v>4.0761875000000005</c:v>
                </c:pt>
                <c:pt idx="4">
                  <c:v>4.0720349999999996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60128"/>
        <c:axId val="42161664"/>
      </c:scatterChart>
      <c:valAx>
        <c:axId val="42160128"/>
        <c:scaling>
          <c:orientation val="minMax"/>
          <c:max val="100"/>
          <c:min val="-2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2161664"/>
        <c:crosses val="autoZero"/>
        <c:crossBetween val="midCat"/>
        <c:majorUnit val="10"/>
        <c:minorUnit val="2"/>
      </c:valAx>
      <c:valAx>
        <c:axId val="42161664"/>
        <c:scaling>
          <c:orientation val="minMax"/>
          <c:max val="4.25"/>
          <c:min val="4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#,##0.00" sourceLinked="0"/>
        <c:majorTickMark val="out"/>
        <c:minorTickMark val="none"/>
        <c:tickLblPos val="nextTo"/>
        <c:crossAx val="42160128"/>
        <c:crossesAt val="-20"/>
        <c:crossBetween val="midCat"/>
      </c:valAx>
    </c:plotArea>
    <c:legend>
      <c:legendPos val="r"/>
      <c:layout>
        <c:manualLayout>
          <c:xMode val="edge"/>
          <c:yMode val="edge"/>
          <c:x val="0.43863010864478896"/>
          <c:y val="0.11137875378251148"/>
          <c:w val="0.3196100228328197"/>
          <c:h val="0.1993637198796194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0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62675" cy="9210675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0.28958</cdr:x>
      <cdr:y>0.02196</cdr:y>
    </cdr:from>
    <cdr:to>
      <cdr:x>0.85328</cdr:x>
      <cdr:y>0.12119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1785937" y="202406"/>
          <a:ext cx="34766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1400" b="1"/>
            <a:t>Veden ja maaviinan</a:t>
          </a:r>
          <a:r>
            <a:rPr lang="fi-FI" sz="1400" b="1" baseline="0"/>
            <a:t> (28 p-%) </a:t>
          </a:r>
          <a:r>
            <a:rPr lang="fi-FI" sz="1400" b="1"/>
            <a:t>ominaislämpö</a:t>
          </a:r>
        </a:p>
        <a:p xmlns:a="http://schemas.openxmlformats.org/drawingml/2006/main">
          <a:r>
            <a:rPr lang="fi-FI" sz="1400" b="1"/>
            <a:t>kJ/kgC</a:t>
          </a:r>
        </a:p>
        <a:p xmlns:a="http://schemas.openxmlformats.org/drawingml/2006/main">
          <a:r>
            <a:rPr lang="fi-FI" sz="1400" b="1"/>
            <a:t>kJ/litraC</a:t>
          </a:r>
        </a:p>
      </cdr:txBody>
    </cdr:sp>
  </cdr:relSizeAnchor>
  <cdr:relSizeAnchor xmlns:cdr="http://schemas.openxmlformats.org/drawingml/2006/chartDrawing">
    <cdr:from>
      <cdr:x>0.90997</cdr:x>
      <cdr:y>0.96303</cdr:y>
    </cdr:from>
    <cdr:to>
      <cdr:x>0.98338</cdr:x>
      <cdr:y>0.99793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5607844" y="8870156"/>
          <a:ext cx="452438" cy="3214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C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05"/>
  <sheetViews>
    <sheetView topLeftCell="A4" workbookViewId="0">
      <selection activeCell="L20" sqref="L20"/>
    </sheetView>
  </sheetViews>
  <sheetFormatPr defaultRowHeight="15" x14ac:dyDescent="0.25"/>
  <cols>
    <col min="2" max="2" width="9.140625" style="2"/>
    <col min="3" max="3" width="9.140625" style="3"/>
    <col min="4" max="4" width="16.85546875" style="5" customWidth="1"/>
    <col min="5" max="17" width="9.140625" style="2"/>
  </cols>
  <sheetData>
    <row r="2" spans="2:13" x14ac:dyDescent="0.25">
      <c r="B2" s="2" t="s">
        <v>0</v>
      </c>
      <c r="C2" s="3" t="s">
        <v>1</v>
      </c>
      <c r="D2" s="5" t="s">
        <v>2</v>
      </c>
      <c r="E2" s="2" t="s">
        <v>0</v>
      </c>
      <c r="F2" s="2" t="s">
        <v>5</v>
      </c>
      <c r="G2" s="2" t="s">
        <v>3</v>
      </c>
      <c r="H2" s="2" t="s">
        <v>5</v>
      </c>
    </row>
    <row r="3" spans="2:13" x14ac:dyDescent="0.25">
      <c r="B3" s="3"/>
      <c r="E3" s="2" t="s">
        <v>4</v>
      </c>
      <c r="F3" s="2" t="s">
        <v>7</v>
      </c>
      <c r="H3" s="2" t="s">
        <v>8</v>
      </c>
      <c r="J3" s="2" t="s">
        <v>0</v>
      </c>
      <c r="K3" s="2" t="s">
        <v>6</v>
      </c>
      <c r="L3" s="2" t="s">
        <v>3</v>
      </c>
      <c r="M3" s="2" t="s">
        <v>6</v>
      </c>
    </row>
    <row r="4" spans="2:13" x14ac:dyDescent="0.25">
      <c r="B4" s="2">
        <v>0.01</v>
      </c>
      <c r="C4" s="3">
        <v>0</v>
      </c>
      <c r="D4" s="5">
        <v>1.0001999999999999E-3</v>
      </c>
      <c r="G4" s="2">
        <f>1/D4/1000</f>
        <v>0.99980003999200162</v>
      </c>
      <c r="K4" s="2" t="s">
        <v>7</v>
      </c>
      <c r="M4" s="2" t="s">
        <v>8</v>
      </c>
    </row>
    <row r="5" spans="2:13" x14ac:dyDescent="0.25">
      <c r="B5" s="2">
        <v>1</v>
      </c>
      <c r="C5" s="3">
        <v>4.17</v>
      </c>
      <c r="D5" s="5">
        <v>1.0001000000000001E-3</v>
      </c>
      <c r="E5" s="2">
        <f>(B5+B4)/2</f>
        <v>0.505</v>
      </c>
      <c r="F5" s="3">
        <v>4.2300000000000004</v>
      </c>
      <c r="G5" s="4">
        <f>1/D5/1000</f>
        <v>0.99990000999900008</v>
      </c>
      <c r="H5" s="3">
        <f>F5*G5</f>
        <v>4.2295770422957704</v>
      </c>
      <c r="J5" s="2">
        <v>-20</v>
      </c>
      <c r="K5" s="1">
        <v>4.117</v>
      </c>
      <c r="L5" s="1">
        <v>0.97399999999999998</v>
      </c>
      <c r="M5" s="1">
        <f>K5*L5</f>
        <v>4.0099580000000001</v>
      </c>
    </row>
    <row r="6" spans="2:13" x14ac:dyDescent="0.25">
      <c r="B6" s="2">
        <v>2</v>
      </c>
      <c r="C6" s="3">
        <v>8.39</v>
      </c>
      <c r="D6" s="5">
        <v>1.0001000000000001E-3</v>
      </c>
      <c r="E6" s="2">
        <f t="shared" ref="E6:E10" si="0">(B6+B5)/2</f>
        <v>1.5</v>
      </c>
      <c r="F6" s="3">
        <f t="shared" ref="F6:F9" si="1">C6-C5</f>
        <v>4.2200000000000006</v>
      </c>
      <c r="G6" s="4">
        <f t="shared" ref="G6:G69" si="2">1/D6/1000</f>
        <v>0.99990000999900008</v>
      </c>
      <c r="H6" s="3">
        <f t="shared" ref="H6:H69" si="3">F6*G6</f>
        <v>4.2195780421957814</v>
      </c>
      <c r="J6" s="2">
        <v>-10</v>
      </c>
      <c r="K6" s="1">
        <v>4.1749999999999998</v>
      </c>
      <c r="L6" s="1">
        <v>0.9718</v>
      </c>
      <c r="M6" s="1">
        <f t="shared" ref="M6:M9" si="4">K6*L6</f>
        <v>4.0572650000000001</v>
      </c>
    </row>
    <row r="7" spans="2:13" x14ac:dyDescent="0.25">
      <c r="B7" s="2">
        <v>3</v>
      </c>
      <c r="C7" s="3">
        <v>12.6</v>
      </c>
      <c r="D7" s="5">
        <v>1.0001000000000001E-3</v>
      </c>
      <c r="E7" s="2">
        <f t="shared" si="0"/>
        <v>2.5</v>
      </c>
      <c r="F7" s="3">
        <f t="shared" si="1"/>
        <v>4.2099999999999991</v>
      </c>
      <c r="G7" s="4">
        <f t="shared" si="2"/>
        <v>0.99990000999900008</v>
      </c>
      <c r="H7" s="3">
        <f t="shared" si="3"/>
        <v>4.2095790420957897</v>
      </c>
      <c r="J7" s="2">
        <v>0</v>
      </c>
      <c r="K7" s="1">
        <v>4.21</v>
      </c>
      <c r="L7" s="1">
        <v>0.96750000000000003</v>
      </c>
      <c r="M7" s="1">
        <f t="shared" si="4"/>
        <v>4.073175</v>
      </c>
    </row>
    <row r="8" spans="2:13" x14ac:dyDescent="0.25">
      <c r="B8" s="2">
        <v>4</v>
      </c>
      <c r="C8" s="3">
        <v>16.8</v>
      </c>
      <c r="D8" s="5">
        <v>1E-3</v>
      </c>
      <c r="E8" s="2">
        <f>(B8+B7)/2</f>
        <v>3.5</v>
      </c>
      <c r="F8" s="3">
        <f t="shared" si="1"/>
        <v>4.2000000000000011</v>
      </c>
      <c r="G8" s="4">
        <f t="shared" si="2"/>
        <v>1</v>
      </c>
      <c r="H8" s="3">
        <f t="shared" si="3"/>
        <v>4.2000000000000011</v>
      </c>
      <c r="J8" s="2">
        <v>10</v>
      </c>
      <c r="K8" s="1">
        <v>4.2350000000000003</v>
      </c>
      <c r="L8" s="1">
        <v>0.96250000000000002</v>
      </c>
      <c r="M8" s="1">
        <f t="shared" si="4"/>
        <v>4.0761875000000005</v>
      </c>
    </row>
    <row r="9" spans="2:13" x14ac:dyDescent="0.25">
      <c r="B9" s="2">
        <v>5</v>
      </c>
      <c r="C9" s="3">
        <v>21.01</v>
      </c>
      <c r="D9" s="5">
        <v>1E-3</v>
      </c>
      <c r="E9" s="2">
        <f t="shared" si="0"/>
        <v>4.5</v>
      </c>
      <c r="F9" s="3">
        <f t="shared" si="1"/>
        <v>4.2100000000000009</v>
      </c>
      <c r="G9" s="4">
        <f t="shared" si="2"/>
        <v>1</v>
      </c>
      <c r="H9" s="3">
        <f t="shared" si="3"/>
        <v>4.2100000000000009</v>
      </c>
      <c r="J9" s="2">
        <v>20</v>
      </c>
      <c r="K9" s="1">
        <v>4.2549999999999999</v>
      </c>
      <c r="L9" s="1">
        <v>0.95699999999999996</v>
      </c>
      <c r="M9" s="1">
        <f t="shared" si="4"/>
        <v>4.0720349999999996</v>
      </c>
    </row>
    <row r="10" spans="2:13" x14ac:dyDescent="0.25">
      <c r="B10" s="2">
        <v>6</v>
      </c>
      <c r="C10" s="3">
        <v>25.21</v>
      </c>
      <c r="D10" s="5">
        <v>1E-3</v>
      </c>
      <c r="E10" s="2">
        <f t="shared" si="0"/>
        <v>5.5</v>
      </c>
      <c r="F10" s="3">
        <f t="shared" ref="F10:F73" si="5">C10-C9</f>
        <v>4.1999999999999993</v>
      </c>
      <c r="G10" s="4">
        <f t="shared" si="2"/>
        <v>1</v>
      </c>
      <c r="H10" s="3">
        <f t="shared" si="3"/>
        <v>4.1999999999999993</v>
      </c>
    </row>
    <row r="11" spans="2:13" x14ac:dyDescent="0.25">
      <c r="B11" s="2">
        <v>7</v>
      </c>
      <c r="C11" s="3">
        <v>29.41</v>
      </c>
      <c r="D11" s="5">
        <v>1.0001000000000001E-3</v>
      </c>
      <c r="E11" s="2">
        <f t="shared" ref="E11:E74" si="6">(B11+B10)/2</f>
        <v>6.5</v>
      </c>
      <c r="F11" s="3">
        <f t="shared" si="5"/>
        <v>4.1999999999999993</v>
      </c>
      <c r="G11" s="4">
        <f t="shared" si="2"/>
        <v>0.99990000999900008</v>
      </c>
      <c r="H11" s="3">
        <f t="shared" si="3"/>
        <v>4.1995800419957998</v>
      </c>
    </row>
    <row r="12" spans="2:13" x14ac:dyDescent="0.25">
      <c r="B12" s="2">
        <v>8</v>
      </c>
      <c r="C12" s="3">
        <v>33.6</v>
      </c>
      <c r="D12" s="5">
        <v>1.0001000000000001E-3</v>
      </c>
      <c r="E12" s="2">
        <f t="shared" si="6"/>
        <v>7.5</v>
      </c>
      <c r="F12" s="3">
        <f t="shared" si="5"/>
        <v>4.1900000000000013</v>
      </c>
      <c r="G12" s="4">
        <f t="shared" si="2"/>
        <v>0.99990000999900008</v>
      </c>
      <c r="H12" s="3">
        <f t="shared" si="3"/>
        <v>4.1895810418958117</v>
      </c>
    </row>
    <row r="13" spans="2:13" x14ac:dyDescent="0.25">
      <c r="B13" s="2">
        <v>9</v>
      </c>
      <c r="C13" s="3">
        <v>37.799999999999997</v>
      </c>
      <c r="D13" s="5">
        <v>1.0001999999999999E-3</v>
      </c>
      <c r="E13" s="2">
        <f t="shared" si="6"/>
        <v>8.5</v>
      </c>
      <c r="F13" s="3">
        <f t="shared" si="5"/>
        <v>4.1999999999999957</v>
      </c>
      <c r="G13" s="4">
        <f t="shared" si="2"/>
        <v>0.99980003999200162</v>
      </c>
      <c r="H13" s="3">
        <f t="shared" si="3"/>
        <v>4.1991601679664026</v>
      </c>
    </row>
    <row r="14" spans="2:13" x14ac:dyDescent="0.25">
      <c r="B14" s="2">
        <v>10</v>
      </c>
      <c r="C14" s="3">
        <v>41.99</v>
      </c>
      <c r="D14" s="5">
        <v>1.0003E-3</v>
      </c>
      <c r="E14" s="2">
        <f t="shared" si="6"/>
        <v>9.5</v>
      </c>
      <c r="F14" s="3">
        <f t="shared" si="5"/>
        <v>4.1900000000000048</v>
      </c>
      <c r="G14" s="4">
        <f t="shared" si="2"/>
        <v>0.99970008997300819</v>
      </c>
      <c r="H14" s="3">
        <f t="shared" si="3"/>
        <v>4.1887433769869089</v>
      </c>
    </row>
    <row r="15" spans="2:13" x14ac:dyDescent="0.25">
      <c r="B15" s="2">
        <v>11</v>
      </c>
      <c r="C15" s="3">
        <v>46.19</v>
      </c>
      <c r="D15" s="5">
        <v>1.0003E-3</v>
      </c>
      <c r="E15" s="2">
        <f t="shared" si="6"/>
        <v>10.5</v>
      </c>
      <c r="F15" s="3">
        <f t="shared" si="5"/>
        <v>4.1999999999999957</v>
      </c>
      <c r="G15" s="4">
        <f t="shared" si="2"/>
        <v>0.99970008997300819</v>
      </c>
      <c r="H15" s="3">
        <f t="shared" si="3"/>
        <v>4.1987403778866303</v>
      </c>
    </row>
    <row r="16" spans="2:13" x14ac:dyDescent="0.25">
      <c r="B16" s="2">
        <v>12</v>
      </c>
      <c r="C16" s="3">
        <v>50.38</v>
      </c>
      <c r="D16" s="5">
        <v>1.0004E-3</v>
      </c>
      <c r="E16" s="2">
        <f t="shared" si="6"/>
        <v>11.5</v>
      </c>
      <c r="F16" s="3">
        <f t="shared" si="5"/>
        <v>4.1900000000000048</v>
      </c>
      <c r="G16" s="4">
        <f t="shared" si="2"/>
        <v>0.99960015993602558</v>
      </c>
      <c r="H16" s="3">
        <f t="shared" si="3"/>
        <v>4.1883246701319523</v>
      </c>
    </row>
    <row r="17" spans="2:8" x14ac:dyDescent="0.25">
      <c r="B17" s="2">
        <v>13</v>
      </c>
      <c r="C17" s="3">
        <v>54.57</v>
      </c>
      <c r="D17" s="5">
        <v>1.0005999999999999E-3</v>
      </c>
      <c r="E17" s="2">
        <f t="shared" si="6"/>
        <v>12.5</v>
      </c>
      <c r="F17" s="3">
        <f t="shared" si="5"/>
        <v>4.1899999999999977</v>
      </c>
      <c r="G17" s="1">
        <f t="shared" si="2"/>
        <v>0.99940035978412955</v>
      </c>
      <c r="H17" s="3">
        <f t="shared" si="3"/>
        <v>4.1874875074955007</v>
      </c>
    </row>
    <row r="18" spans="2:8" x14ac:dyDescent="0.25">
      <c r="B18" s="2">
        <v>14</v>
      </c>
      <c r="C18" s="3">
        <v>58.75</v>
      </c>
      <c r="D18" s="5">
        <v>1.0007E-3</v>
      </c>
      <c r="E18" s="2">
        <f t="shared" si="6"/>
        <v>13.5</v>
      </c>
      <c r="F18" s="3">
        <f t="shared" si="5"/>
        <v>4.18</v>
      </c>
      <c r="G18" s="1">
        <f t="shared" si="2"/>
        <v>0.99930048965723994</v>
      </c>
      <c r="H18" s="3">
        <f t="shared" si="3"/>
        <v>4.1770760467672625</v>
      </c>
    </row>
    <row r="19" spans="2:8" x14ac:dyDescent="0.25">
      <c r="B19" s="2">
        <v>15</v>
      </c>
      <c r="C19" s="3">
        <v>62.94</v>
      </c>
      <c r="D19" s="5">
        <v>1.0008E-3</v>
      </c>
      <c r="E19" s="2">
        <f t="shared" si="6"/>
        <v>14.5</v>
      </c>
      <c r="F19" s="3">
        <f t="shared" si="5"/>
        <v>4.1899999999999977</v>
      </c>
      <c r="G19" s="1">
        <f t="shared" si="2"/>
        <v>0.9992006394884092</v>
      </c>
      <c r="H19" s="3">
        <f t="shared" si="3"/>
        <v>4.1866506794564327</v>
      </c>
    </row>
    <row r="20" spans="2:8" x14ac:dyDescent="0.25">
      <c r="B20" s="2">
        <v>16</v>
      </c>
      <c r="C20" s="3">
        <v>67.13</v>
      </c>
      <c r="D20" s="5">
        <v>1.0009999999999999E-3</v>
      </c>
      <c r="E20" s="2">
        <f t="shared" si="6"/>
        <v>15.5</v>
      </c>
      <c r="F20" s="3">
        <f t="shared" si="5"/>
        <v>4.1899999999999977</v>
      </c>
      <c r="G20" s="1">
        <f t="shared" si="2"/>
        <v>0.99900099900099903</v>
      </c>
      <c r="H20" s="3">
        <f t="shared" si="3"/>
        <v>4.1858141858141833</v>
      </c>
    </row>
    <row r="21" spans="2:8" x14ac:dyDescent="0.25">
      <c r="B21" s="2">
        <v>17</v>
      </c>
      <c r="C21" s="3">
        <v>71.31</v>
      </c>
      <c r="D21" s="5">
        <v>1.0012E-3</v>
      </c>
      <c r="E21" s="2">
        <f t="shared" si="6"/>
        <v>16.5</v>
      </c>
      <c r="F21" s="3">
        <f t="shared" si="5"/>
        <v>4.1800000000000068</v>
      </c>
      <c r="G21" s="1">
        <f t="shared" si="2"/>
        <v>0.99880143827407109</v>
      </c>
      <c r="H21" s="3">
        <f t="shared" si="3"/>
        <v>4.1749900119856242</v>
      </c>
    </row>
    <row r="22" spans="2:8" x14ac:dyDescent="0.25">
      <c r="B22" s="2">
        <v>18</v>
      </c>
      <c r="C22" s="3">
        <v>75.5</v>
      </c>
      <c r="D22" s="5">
        <v>1.0013000000000001E-3</v>
      </c>
      <c r="E22" s="2">
        <f t="shared" si="6"/>
        <v>17.5</v>
      </c>
      <c r="F22" s="3">
        <f t="shared" si="5"/>
        <v>4.1899999999999977</v>
      </c>
      <c r="G22" s="1">
        <f t="shared" si="2"/>
        <v>0.99870168780585233</v>
      </c>
      <c r="H22" s="3">
        <f t="shared" si="3"/>
        <v>4.1845600719065192</v>
      </c>
    </row>
    <row r="23" spans="2:8" x14ac:dyDescent="0.25">
      <c r="B23" s="2">
        <v>19</v>
      </c>
      <c r="C23" s="3">
        <v>79.680000000000007</v>
      </c>
      <c r="D23" s="5">
        <v>1.0015E-3</v>
      </c>
      <c r="E23" s="2">
        <f t="shared" si="6"/>
        <v>18.5</v>
      </c>
      <c r="F23" s="3">
        <f t="shared" si="5"/>
        <v>4.1800000000000068</v>
      </c>
      <c r="G23" s="1">
        <f t="shared" si="2"/>
        <v>0.99850224663005493</v>
      </c>
      <c r="H23" s="3">
        <f t="shared" si="3"/>
        <v>4.1737393909136369</v>
      </c>
    </row>
    <row r="24" spans="2:8" x14ac:dyDescent="0.25">
      <c r="B24" s="2">
        <v>20</v>
      </c>
      <c r="C24" s="3">
        <v>83.86</v>
      </c>
      <c r="D24" s="5">
        <v>1.0016999999999999E-3</v>
      </c>
      <c r="E24" s="2">
        <f t="shared" si="6"/>
        <v>19.5</v>
      </c>
      <c r="F24" s="3">
        <f t="shared" si="5"/>
        <v>4.1799999999999926</v>
      </c>
      <c r="G24" s="1">
        <f t="shared" si="2"/>
        <v>0.99830288509533804</v>
      </c>
      <c r="H24" s="3">
        <f t="shared" si="3"/>
        <v>4.1729060596985059</v>
      </c>
    </row>
    <row r="25" spans="2:8" x14ac:dyDescent="0.25">
      <c r="B25" s="2">
        <v>21</v>
      </c>
      <c r="C25" s="3">
        <v>88.04</v>
      </c>
      <c r="D25" s="5">
        <v>1.0019E-3</v>
      </c>
      <c r="E25" s="2">
        <f t="shared" si="6"/>
        <v>20.5</v>
      </c>
      <c r="F25" s="3">
        <f t="shared" si="5"/>
        <v>4.1800000000000068</v>
      </c>
      <c r="G25" s="1">
        <f t="shared" si="2"/>
        <v>0.99810360315400737</v>
      </c>
      <c r="H25" s="3">
        <f t="shared" si="3"/>
        <v>4.1720730611837578</v>
      </c>
    </row>
    <row r="26" spans="2:8" x14ac:dyDescent="0.25">
      <c r="B26" s="2">
        <v>22</v>
      </c>
      <c r="C26" s="3">
        <v>92.23</v>
      </c>
      <c r="D26" s="5">
        <v>1.0022E-3</v>
      </c>
      <c r="E26" s="2">
        <f t="shared" si="6"/>
        <v>21.5</v>
      </c>
      <c r="F26" s="3">
        <f t="shared" si="5"/>
        <v>4.1899999999999977</v>
      </c>
      <c r="G26" s="1">
        <f t="shared" si="2"/>
        <v>0.99780482937537418</v>
      </c>
      <c r="H26" s="3">
        <f t="shared" si="3"/>
        <v>4.1808022350828153</v>
      </c>
    </row>
    <row r="27" spans="2:8" x14ac:dyDescent="0.25">
      <c r="B27" s="2">
        <v>23</v>
      </c>
      <c r="C27" s="3">
        <v>96.41</v>
      </c>
      <c r="D27" s="5">
        <v>1.0024000000000001E-3</v>
      </c>
      <c r="E27" s="2">
        <f t="shared" si="6"/>
        <v>22.5</v>
      </c>
      <c r="F27" s="3">
        <f t="shared" si="5"/>
        <v>4.1799999999999926</v>
      </c>
      <c r="G27" s="1">
        <f t="shared" si="2"/>
        <v>0.99760574620909814</v>
      </c>
      <c r="H27" s="3">
        <f t="shared" si="3"/>
        <v>4.169992019154023</v>
      </c>
    </row>
    <row r="28" spans="2:8" x14ac:dyDescent="0.25">
      <c r="B28" s="2">
        <v>24</v>
      </c>
      <c r="C28" s="3">
        <v>100.59</v>
      </c>
      <c r="D28" s="5">
        <v>1.0026E-3</v>
      </c>
      <c r="E28" s="2">
        <f t="shared" si="6"/>
        <v>23.5</v>
      </c>
      <c r="F28" s="3">
        <f t="shared" si="5"/>
        <v>4.1800000000000068</v>
      </c>
      <c r="G28" s="1">
        <f t="shared" si="2"/>
        <v>0.99740674246957917</v>
      </c>
      <c r="H28" s="3">
        <f t="shared" si="3"/>
        <v>4.1691601835228473</v>
      </c>
    </row>
    <row r="29" spans="2:8" x14ac:dyDescent="0.25">
      <c r="B29" s="2">
        <v>25</v>
      </c>
      <c r="C29" s="3">
        <v>104.77</v>
      </c>
      <c r="D29" s="5">
        <v>1.0028999999999999E-3</v>
      </c>
      <c r="E29" s="2">
        <f t="shared" si="6"/>
        <v>24.5</v>
      </c>
      <c r="F29" s="3">
        <f t="shared" si="5"/>
        <v>4.1799999999999926</v>
      </c>
      <c r="G29" s="1">
        <f t="shared" si="2"/>
        <v>0.9971083856815236</v>
      </c>
      <c r="H29" s="3">
        <f t="shared" si="3"/>
        <v>4.1679130521487613</v>
      </c>
    </row>
    <row r="30" spans="2:8" x14ac:dyDescent="0.25">
      <c r="B30" s="2">
        <v>26</v>
      </c>
      <c r="C30" s="3">
        <v>108.95</v>
      </c>
      <c r="D30" s="5">
        <v>1.0032000000000001E-3</v>
      </c>
      <c r="E30" s="2">
        <f t="shared" si="6"/>
        <v>25.5</v>
      </c>
      <c r="F30" s="3">
        <f t="shared" si="5"/>
        <v>4.1800000000000068</v>
      </c>
      <c r="G30" s="1">
        <f t="shared" si="2"/>
        <v>0.99681020733652304</v>
      </c>
      <c r="H30" s="3">
        <f t="shared" si="3"/>
        <v>4.1666666666666732</v>
      </c>
    </row>
    <row r="31" spans="2:8" x14ac:dyDescent="0.25">
      <c r="B31" s="2">
        <v>27</v>
      </c>
      <c r="C31" s="3">
        <v>113.13</v>
      </c>
      <c r="D31" s="5">
        <v>1.0034E-3</v>
      </c>
      <c r="E31" s="2">
        <f t="shared" si="6"/>
        <v>26.5</v>
      </c>
      <c r="F31" s="3">
        <f t="shared" si="5"/>
        <v>4.1799999999999926</v>
      </c>
      <c r="G31" s="1">
        <f t="shared" si="2"/>
        <v>0.99661152082918081</v>
      </c>
      <c r="H31" s="3">
        <f t="shared" si="3"/>
        <v>4.1658361570659688</v>
      </c>
    </row>
    <row r="32" spans="2:8" x14ac:dyDescent="0.25">
      <c r="B32" s="2">
        <v>28</v>
      </c>
      <c r="C32" s="3">
        <v>117.31</v>
      </c>
      <c r="D32" s="5">
        <v>1.0036999999999999E-3</v>
      </c>
      <c r="E32" s="2">
        <f t="shared" si="6"/>
        <v>27.5</v>
      </c>
      <c r="F32" s="3">
        <f t="shared" si="5"/>
        <v>4.1800000000000068</v>
      </c>
      <c r="G32" s="1">
        <f t="shared" si="2"/>
        <v>0.9963136395337252</v>
      </c>
      <c r="H32" s="3">
        <f t="shared" si="3"/>
        <v>4.1645910132509778</v>
      </c>
    </row>
    <row r="33" spans="2:8" x14ac:dyDescent="0.25">
      <c r="B33" s="2">
        <v>29</v>
      </c>
      <c r="C33" s="3">
        <v>121.48</v>
      </c>
      <c r="D33" s="5">
        <v>1.0039999999999999E-3</v>
      </c>
      <c r="E33" s="2">
        <f t="shared" si="6"/>
        <v>28.5</v>
      </c>
      <c r="F33" s="3">
        <f t="shared" si="5"/>
        <v>4.1700000000000017</v>
      </c>
      <c r="G33" s="1">
        <f t="shared" si="2"/>
        <v>0.99601593625498019</v>
      </c>
      <c r="H33" s="3">
        <f t="shared" si="3"/>
        <v>4.153386454183269</v>
      </c>
    </row>
    <row r="34" spans="2:8" x14ac:dyDescent="0.25">
      <c r="B34" s="2">
        <v>30</v>
      </c>
      <c r="C34" s="3">
        <v>125.66</v>
      </c>
      <c r="D34" s="5">
        <v>1.0043000000000001E-3</v>
      </c>
      <c r="E34" s="2">
        <f t="shared" si="6"/>
        <v>29.5</v>
      </c>
      <c r="F34" s="3">
        <f t="shared" si="5"/>
        <v>4.1799999999999926</v>
      </c>
      <c r="G34" s="1">
        <f t="shared" si="2"/>
        <v>0.99571841083341617</v>
      </c>
      <c r="H34" s="3">
        <f t="shared" si="3"/>
        <v>4.1621029572836719</v>
      </c>
    </row>
    <row r="35" spans="2:8" x14ac:dyDescent="0.25">
      <c r="B35" s="2">
        <v>31</v>
      </c>
      <c r="C35" s="3">
        <v>129.84</v>
      </c>
      <c r="D35" s="5">
        <v>1.0046E-3</v>
      </c>
      <c r="E35" s="2">
        <f t="shared" si="6"/>
        <v>30.5</v>
      </c>
      <c r="F35" s="3">
        <f t="shared" si="5"/>
        <v>4.1800000000000068</v>
      </c>
      <c r="G35" s="1">
        <f t="shared" si="2"/>
        <v>0.99542106310969536</v>
      </c>
      <c r="H35" s="3">
        <f t="shared" si="3"/>
        <v>4.1608600437985332</v>
      </c>
    </row>
    <row r="36" spans="2:8" x14ac:dyDescent="0.25">
      <c r="B36" s="2">
        <v>32</v>
      </c>
      <c r="C36" s="3">
        <v>134.02000000000001</v>
      </c>
      <c r="D36" s="5">
        <v>1.0049E-3</v>
      </c>
      <c r="E36" s="2">
        <f t="shared" si="6"/>
        <v>31.5</v>
      </c>
      <c r="F36" s="3">
        <f t="shared" si="5"/>
        <v>4.1800000000000068</v>
      </c>
      <c r="G36" s="1">
        <f t="shared" si="2"/>
        <v>0.99512389292466907</v>
      </c>
      <c r="H36" s="3">
        <f t="shared" si="3"/>
        <v>4.1596178724251232</v>
      </c>
    </row>
    <row r="37" spans="2:8" x14ac:dyDescent="0.25">
      <c r="B37" s="2">
        <v>33</v>
      </c>
      <c r="C37" s="3">
        <v>138.19999999999999</v>
      </c>
      <c r="D37" s="5">
        <v>1.0053E-3</v>
      </c>
      <c r="E37" s="2">
        <f t="shared" si="6"/>
        <v>32.5</v>
      </c>
      <c r="F37" s="3">
        <f t="shared" si="5"/>
        <v>4.1799999999999784</v>
      </c>
      <c r="G37" s="1">
        <f t="shared" si="2"/>
        <v>0.99472794190788816</v>
      </c>
      <c r="H37" s="3">
        <f t="shared" si="3"/>
        <v>4.1579627971749513</v>
      </c>
    </row>
    <row r="38" spans="2:8" x14ac:dyDescent="0.25">
      <c r="B38" s="2">
        <v>34</v>
      </c>
      <c r="C38" s="3">
        <v>142.38</v>
      </c>
      <c r="D38" s="5">
        <v>1.0055999999999999E-3</v>
      </c>
      <c r="E38" s="2">
        <f t="shared" si="6"/>
        <v>33.5</v>
      </c>
      <c r="F38" s="3">
        <f t="shared" si="5"/>
        <v>4.1800000000000068</v>
      </c>
      <c r="G38" s="1">
        <f t="shared" si="2"/>
        <v>0.99443118536197306</v>
      </c>
      <c r="H38" s="3">
        <f t="shared" si="3"/>
        <v>4.1567223548130539</v>
      </c>
    </row>
    <row r="39" spans="2:8" x14ac:dyDescent="0.25">
      <c r="B39" s="2">
        <v>35</v>
      </c>
      <c r="C39" s="3">
        <v>146.56</v>
      </c>
      <c r="D39" s="5">
        <v>1.0059999999999999E-3</v>
      </c>
      <c r="E39" s="2">
        <f t="shared" si="6"/>
        <v>34.5</v>
      </c>
      <c r="F39" s="3">
        <f t="shared" si="5"/>
        <v>4.1800000000000068</v>
      </c>
      <c r="G39" s="1">
        <f t="shared" si="2"/>
        <v>0.99403578528827041</v>
      </c>
      <c r="H39" s="3">
        <f t="shared" si="3"/>
        <v>4.1550695825049768</v>
      </c>
    </row>
    <row r="40" spans="2:8" x14ac:dyDescent="0.25">
      <c r="B40" s="2">
        <v>36</v>
      </c>
      <c r="C40" s="3">
        <v>150.74</v>
      </c>
      <c r="D40" s="5">
        <v>1.0062999999999999E-3</v>
      </c>
      <c r="E40" s="2">
        <f t="shared" si="6"/>
        <v>35.5</v>
      </c>
      <c r="F40" s="3">
        <f t="shared" si="5"/>
        <v>4.1800000000000068</v>
      </c>
      <c r="G40" s="1">
        <f t="shared" si="2"/>
        <v>0.99373944151843396</v>
      </c>
      <c r="H40" s="3">
        <f t="shared" si="3"/>
        <v>4.1538308655470608</v>
      </c>
    </row>
    <row r="41" spans="2:8" x14ac:dyDescent="0.25">
      <c r="B41" s="2">
        <v>37</v>
      </c>
      <c r="C41" s="3">
        <v>154.91</v>
      </c>
      <c r="D41" s="5">
        <v>1.0066999999999999E-3</v>
      </c>
      <c r="E41" s="2">
        <f t="shared" si="6"/>
        <v>36.5</v>
      </c>
      <c r="F41" s="3">
        <f t="shared" si="5"/>
        <v>4.1699999999999875</v>
      </c>
      <c r="G41" s="1">
        <f t="shared" si="2"/>
        <v>0.99334459123870078</v>
      </c>
      <c r="H41" s="3">
        <f t="shared" si="3"/>
        <v>4.1422469454653701</v>
      </c>
    </row>
    <row r="42" spans="2:8" x14ac:dyDescent="0.25">
      <c r="B42" s="2">
        <v>38</v>
      </c>
      <c r="C42" s="3">
        <v>159.09</v>
      </c>
      <c r="D42" s="5">
        <v>1.0070000000000001E-3</v>
      </c>
      <c r="E42" s="2">
        <f t="shared" si="6"/>
        <v>37.5</v>
      </c>
      <c r="F42" s="3">
        <f t="shared" si="5"/>
        <v>4.1800000000000068</v>
      </c>
      <c r="G42" s="1">
        <f t="shared" si="2"/>
        <v>0.99304865938430975</v>
      </c>
      <c r="H42" s="3">
        <f t="shared" si="3"/>
        <v>4.1509433962264213</v>
      </c>
    </row>
    <row r="43" spans="2:8" x14ac:dyDescent="0.25">
      <c r="B43" s="2">
        <v>39</v>
      </c>
      <c r="C43" s="3">
        <v>163.27000000000001</v>
      </c>
      <c r="D43" s="5">
        <v>1.0074000000000001E-3</v>
      </c>
      <c r="E43" s="2">
        <f t="shared" si="6"/>
        <v>38.5</v>
      </c>
      <c r="F43" s="3">
        <f t="shared" si="5"/>
        <v>4.1800000000000068</v>
      </c>
      <c r="G43" s="1">
        <f t="shared" si="2"/>
        <v>0.99265435775263045</v>
      </c>
      <c r="H43" s="3">
        <f t="shared" si="3"/>
        <v>4.1492952154060019</v>
      </c>
    </row>
    <row r="44" spans="2:8" x14ac:dyDescent="0.25">
      <c r="B44" s="2">
        <v>40</v>
      </c>
      <c r="C44" s="3">
        <v>167.45</v>
      </c>
      <c r="D44" s="5">
        <v>1.0078000000000001E-3</v>
      </c>
      <c r="E44" s="2">
        <f t="shared" si="6"/>
        <v>39.5</v>
      </c>
      <c r="F44" s="3">
        <f t="shared" si="5"/>
        <v>4.1799999999999784</v>
      </c>
      <c r="G44" s="1">
        <f t="shared" si="2"/>
        <v>0.99226036912085724</v>
      </c>
      <c r="H44" s="3">
        <f t="shared" si="3"/>
        <v>4.1476483429251623</v>
      </c>
    </row>
    <row r="45" spans="2:8" x14ac:dyDescent="0.25">
      <c r="B45" s="2">
        <v>41</v>
      </c>
      <c r="C45" s="3">
        <v>171.63</v>
      </c>
      <c r="D45" s="5">
        <v>1.0081999999999999E-3</v>
      </c>
      <c r="E45" s="2">
        <f t="shared" si="6"/>
        <v>40.5</v>
      </c>
      <c r="F45" s="3">
        <f t="shared" si="5"/>
        <v>4.1800000000000068</v>
      </c>
      <c r="G45" s="1">
        <f t="shared" si="2"/>
        <v>0.99186669311644526</v>
      </c>
      <c r="H45" s="3">
        <f t="shared" si="3"/>
        <v>4.146002777226748</v>
      </c>
    </row>
    <row r="46" spans="2:8" x14ac:dyDescent="0.25">
      <c r="B46" s="2">
        <v>42</v>
      </c>
      <c r="C46" s="3">
        <v>175.81</v>
      </c>
      <c r="D46" s="5">
        <v>1.0085999999999999E-3</v>
      </c>
      <c r="E46" s="2">
        <f t="shared" si="6"/>
        <v>41.5</v>
      </c>
      <c r="F46" s="3">
        <f t="shared" si="5"/>
        <v>4.1800000000000068</v>
      </c>
      <c r="G46" s="1">
        <f t="shared" si="2"/>
        <v>0.99147332936744015</v>
      </c>
      <c r="H46" s="3">
        <f t="shared" si="3"/>
        <v>4.1443585167559069</v>
      </c>
    </row>
    <row r="47" spans="2:8" x14ac:dyDescent="0.25">
      <c r="B47" s="2">
        <v>43</v>
      </c>
      <c r="C47" s="3">
        <v>179.99</v>
      </c>
      <c r="D47" s="5">
        <v>1.0089999999999999E-3</v>
      </c>
      <c r="E47" s="2">
        <f t="shared" si="6"/>
        <v>42.5</v>
      </c>
      <c r="F47" s="3">
        <f t="shared" si="5"/>
        <v>4.1800000000000068</v>
      </c>
      <c r="G47" s="1">
        <f t="shared" si="2"/>
        <v>0.99108027750247774</v>
      </c>
      <c r="H47" s="3">
        <f t="shared" si="3"/>
        <v>4.1427155599603633</v>
      </c>
    </row>
    <row r="48" spans="2:8" x14ac:dyDescent="0.25">
      <c r="B48" s="2">
        <v>44</v>
      </c>
      <c r="C48" s="3">
        <v>184.17</v>
      </c>
      <c r="D48" s="5">
        <v>1.0093999999999999E-3</v>
      </c>
      <c r="E48" s="2">
        <f t="shared" si="6"/>
        <v>43.5</v>
      </c>
      <c r="F48" s="3">
        <f t="shared" si="5"/>
        <v>4.1799999999999784</v>
      </c>
      <c r="G48" s="1">
        <f t="shared" si="2"/>
        <v>0.99068753715078273</v>
      </c>
      <c r="H48" s="3">
        <f t="shared" si="3"/>
        <v>4.1410739052902503</v>
      </c>
    </row>
    <row r="49" spans="2:8" x14ac:dyDescent="0.25">
      <c r="B49" s="2">
        <v>45</v>
      </c>
      <c r="C49" s="3">
        <v>188.35</v>
      </c>
      <c r="D49" s="5">
        <v>1.0099E-3</v>
      </c>
      <c r="E49" s="2">
        <f t="shared" si="6"/>
        <v>44.5</v>
      </c>
      <c r="F49" s="3">
        <f t="shared" si="5"/>
        <v>4.1800000000000068</v>
      </c>
      <c r="G49" s="1">
        <f t="shared" si="2"/>
        <v>0.99019704921279328</v>
      </c>
      <c r="H49" s="3">
        <f t="shared" si="3"/>
        <v>4.139023665709483</v>
      </c>
    </row>
    <row r="50" spans="2:8" x14ac:dyDescent="0.25">
      <c r="B50" s="2">
        <v>46</v>
      </c>
      <c r="C50" s="3">
        <v>192.53</v>
      </c>
      <c r="D50" s="5">
        <v>1.0103E-3</v>
      </c>
      <c r="E50" s="2">
        <f t="shared" si="6"/>
        <v>45.5</v>
      </c>
      <c r="F50" s="3">
        <f t="shared" si="5"/>
        <v>4.1800000000000068</v>
      </c>
      <c r="G50" s="1">
        <f t="shared" si="2"/>
        <v>0.98980500841334251</v>
      </c>
      <c r="H50" s="3">
        <f t="shared" si="3"/>
        <v>4.1373849351677787</v>
      </c>
    </row>
    <row r="51" spans="2:8" x14ac:dyDescent="0.25">
      <c r="B51" s="2">
        <v>47</v>
      </c>
      <c r="C51" s="3">
        <v>196.71</v>
      </c>
      <c r="D51" s="5">
        <v>1.0107E-3</v>
      </c>
      <c r="E51" s="2">
        <f t="shared" si="6"/>
        <v>46.5</v>
      </c>
      <c r="F51" s="3">
        <f t="shared" si="5"/>
        <v>4.1800000000000068</v>
      </c>
      <c r="G51" s="1">
        <f t="shared" si="2"/>
        <v>0.98941327792618972</v>
      </c>
      <c r="H51" s="3">
        <f t="shared" si="3"/>
        <v>4.1357475017314798</v>
      </c>
    </row>
    <row r="52" spans="2:8" x14ac:dyDescent="0.25">
      <c r="B52" s="2">
        <v>48</v>
      </c>
      <c r="C52" s="3">
        <v>200.89</v>
      </c>
      <c r="D52" s="5">
        <v>1.0112000000000001E-3</v>
      </c>
      <c r="E52" s="2">
        <f t="shared" si="6"/>
        <v>47.5</v>
      </c>
      <c r="F52" s="3">
        <f t="shared" si="5"/>
        <v>4.1799999999999784</v>
      </c>
      <c r="G52" s="1">
        <f t="shared" si="2"/>
        <v>0.98892405063291133</v>
      </c>
      <c r="H52" s="3">
        <f t="shared" si="3"/>
        <v>4.1337025316455476</v>
      </c>
    </row>
    <row r="53" spans="2:8" x14ac:dyDescent="0.25">
      <c r="B53" s="2">
        <v>49</v>
      </c>
      <c r="C53" s="3">
        <v>205.07</v>
      </c>
      <c r="D53" s="5">
        <v>1.0116999999999999E-3</v>
      </c>
      <c r="E53" s="2">
        <f t="shared" si="6"/>
        <v>48.5</v>
      </c>
      <c r="F53" s="3">
        <f t="shared" si="5"/>
        <v>4.1800000000000068</v>
      </c>
      <c r="G53" s="1">
        <f t="shared" si="2"/>
        <v>0.98843530690916281</v>
      </c>
      <c r="H53" s="3">
        <f t="shared" si="3"/>
        <v>4.1316595828803075</v>
      </c>
    </row>
    <row r="54" spans="2:8" x14ac:dyDescent="0.25">
      <c r="B54" s="2">
        <v>50</v>
      </c>
      <c r="C54" s="3">
        <v>209.26</v>
      </c>
      <c r="D54" s="5">
        <v>1.0120999999999999E-3</v>
      </c>
      <c r="E54" s="2">
        <f t="shared" si="6"/>
        <v>49.5</v>
      </c>
      <c r="F54" s="3">
        <f t="shared" si="5"/>
        <v>4.1899999999999977</v>
      </c>
      <c r="G54" s="1">
        <f t="shared" si="2"/>
        <v>0.98804465961861476</v>
      </c>
      <c r="H54" s="3">
        <f t="shared" si="3"/>
        <v>4.1399071238019935</v>
      </c>
    </row>
    <row r="55" spans="2:8" x14ac:dyDescent="0.25">
      <c r="B55" s="2">
        <v>51</v>
      </c>
      <c r="C55" s="3">
        <v>213.44</v>
      </c>
      <c r="D55" s="5">
        <v>1.0126E-3</v>
      </c>
      <c r="E55" s="2">
        <f t="shared" si="6"/>
        <v>50.5</v>
      </c>
      <c r="F55" s="3">
        <f t="shared" si="5"/>
        <v>4.1800000000000068</v>
      </c>
      <c r="G55" s="1">
        <f t="shared" si="2"/>
        <v>0.98755678451510964</v>
      </c>
      <c r="H55" s="3">
        <f t="shared" si="3"/>
        <v>4.1279873592731651</v>
      </c>
    </row>
    <row r="56" spans="2:8" x14ac:dyDescent="0.25">
      <c r="B56" s="2">
        <v>52</v>
      </c>
      <c r="C56" s="3">
        <v>217.62</v>
      </c>
      <c r="D56" s="5">
        <v>1.0131000000000001E-3</v>
      </c>
      <c r="E56" s="2">
        <f t="shared" si="6"/>
        <v>51.5</v>
      </c>
      <c r="F56" s="3">
        <f t="shared" si="5"/>
        <v>4.1800000000000068</v>
      </c>
      <c r="G56" s="1">
        <f t="shared" si="2"/>
        <v>0.98706939097818569</v>
      </c>
      <c r="H56" s="3">
        <f t="shared" si="3"/>
        <v>4.1259500542888228</v>
      </c>
    </row>
    <row r="57" spans="2:8" x14ac:dyDescent="0.25">
      <c r="B57" s="2">
        <v>53</v>
      </c>
      <c r="C57" s="3">
        <v>221.8</v>
      </c>
      <c r="D57" s="5">
        <v>1.0135999999999999E-3</v>
      </c>
      <c r="E57" s="2">
        <f t="shared" si="6"/>
        <v>52.5</v>
      </c>
      <c r="F57" s="3">
        <f t="shared" si="5"/>
        <v>4.1800000000000068</v>
      </c>
      <c r="G57" s="1">
        <f t="shared" si="2"/>
        <v>0.98658247829518553</v>
      </c>
      <c r="H57" s="3">
        <f t="shared" si="3"/>
        <v>4.1239147592738821</v>
      </c>
    </row>
    <row r="58" spans="2:8" x14ac:dyDescent="0.25">
      <c r="B58" s="2">
        <v>54</v>
      </c>
      <c r="C58" s="3">
        <v>225.98</v>
      </c>
      <c r="D58" s="5">
        <v>1.0139999999999999E-3</v>
      </c>
      <c r="E58" s="2">
        <f t="shared" si="6"/>
        <v>53.5</v>
      </c>
      <c r="F58" s="3">
        <f t="shared" si="5"/>
        <v>4.1799999999999784</v>
      </c>
      <c r="G58" s="1">
        <f t="shared" si="2"/>
        <v>0.98619329388560162</v>
      </c>
      <c r="H58" s="3">
        <f t="shared" si="3"/>
        <v>4.1222879684417935</v>
      </c>
    </row>
    <row r="59" spans="2:8" x14ac:dyDescent="0.25">
      <c r="B59" s="2">
        <v>55</v>
      </c>
      <c r="C59" s="3">
        <v>230.17</v>
      </c>
      <c r="D59" s="5">
        <v>1.0145E-3</v>
      </c>
      <c r="E59" s="2">
        <f t="shared" si="6"/>
        <v>54.5</v>
      </c>
      <c r="F59" s="3">
        <f t="shared" si="5"/>
        <v>4.1899999999999977</v>
      </c>
      <c r="G59" s="1">
        <f t="shared" si="2"/>
        <v>0.98570724494825035</v>
      </c>
      <c r="H59" s="3">
        <f t="shared" si="3"/>
        <v>4.1301133563331671</v>
      </c>
    </row>
    <row r="60" spans="2:8" x14ac:dyDescent="0.25">
      <c r="B60" s="2">
        <v>56</v>
      </c>
      <c r="C60" s="3">
        <v>234.35</v>
      </c>
      <c r="D60" s="5">
        <v>1.0150000000000001E-3</v>
      </c>
      <c r="E60" s="2">
        <f t="shared" si="6"/>
        <v>55.5</v>
      </c>
      <c r="F60" s="3">
        <f t="shared" si="5"/>
        <v>4.1800000000000068</v>
      </c>
      <c r="G60" s="1">
        <f t="shared" si="2"/>
        <v>0.98522167487684731</v>
      </c>
      <c r="H60" s="3">
        <f t="shared" si="3"/>
        <v>4.1182266009852286</v>
      </c>
    </row>
    <row r="61" spans="2:8" x14ac:dyDescent="0.25">
      <c r="B61" s="2">
        <v>57</v>
      </c>
      <c r="C61" s="3">
        <v>238.53</v>
      </c>
      <c r="D61" s="5">
        <v>1.0156E-3</v>
      </c>
      <c r="E61" s="2">
        <f t="shared" si="6"/>
        <v>56.5</v>
      </c>
      <c r="F61" s="3">
        <f t="shared" si="5"/>
        <v>4.1800000000000068</v>
      </c>
      <c r="G61" s="1">
        <f t="shared" si="2"/>
        <v>0.98463962189838528</v>
      </c>
      <c r="H61" s="3">
        <f t="shared" si="3"/>
        <v>4.1157936195352569</v>
      </c>
    </row>
    <row r="62" spans="2:8" x14ac:dyDescent="0.25">
      <c r="B62" s="2">
        <v>58</v>
      </c>
      <c r="C62" s="3">
        <v>242.72</v>
      </c>
      <c r="D62" s="5">
        <v>1.0161E-3</v>
      </c>
      <c r="E62" s="2">
        <f t="shared" si="6"/>
        <v>57.5</v>
      </c>
      <c r="F62" s="3">
        <f t="shared" si="5"/>
        <v>4.1899999999999977</v>
      </c>
      <c r="G62" s="1">
        <f t="shared" si="2"/>
        <v>0.98415510284420815</v>
      </c>
      <c r="H62" s="3">
        <f t="shared" si="3"/>
        <v>4.1236098809172299</v>
      </c>
    </row>
    <row r="63" spans="2:8" x14ac:dyDescent="0.25">
      <c r="B63" s="2">
        <v>59</v>
      </c>
      <c r="C63" s="3">
        <v>246.91</v>
      </c>
      <c r="D63" s="5">
        <v>1.0166000000000001E-3</v>
      </c>
      <c r="E63" s="2">
        <f t="shared" si="6"/>
        <v>58.5</v>
      </c>
      <c r="F63" s="3">
        <f t="shared" si="5"/>
        <v>4.1899999999999977</v>
      </c>
      <c r="G63" s="1">
        <f t="shared" si="2"/>
        <v>0.98367106039740304</v>
      </c>
      <c r="H63" s="3">
        <f t="shared" si="3"/>
        <v>4.1215817430651169</v>
      </c>
    </row>
    <row r="64" spans="2:8" x14ac:dyDescent="0.25">
      <c r="B64" s="2">
        <v>60</v>
      </c>
      <c r="C64" s="3">
        <v>251.09</v>
      </c>
      <c r="D64" s="5">
        <v>1.0170999999999999E-3</v>
      </c>
      <c r="E64" s="2">
        <f t="shared" si="6"/>
        <v>59.5</v>
      </c>
      <c r="F64" s="3">
        <f t="shared" si="5"/>
        <v>4.1800000000000068</v>
      </c>
      <c r="G64" s="1">
        <f t="shared" si="2"/>
        <v>0.9831874938550782</v>
      </c>
      <c r="H64" s="3">
        <f t="shared" si="3"/>
        <v>4.1097237243142333</v>
      </c>
    </row>
    <row r="65" spans="2:8" x14ac:dyDescent="0.25">
      <c r="B65" s="2">
        <v>61</v>
      </c>
      <c r="C65" s="3">
        <v>255.28</v>
      </c>
      <c r="D65" s="5">
        <v>1.0177000000000001E-3</v>
      </c>
      <c r="E65" s="2">
        <f t="shared" si="6"/>
        <v>60.5</v>
      </c>
      <c r="F65" s="3">
        <f t="shared" si="5"/>
        <v>4.1899999999999977</v>
      </c>
      <c r="G65" s="1">
        <f t="shared" si="2"/>
        <v>0.98260784121057276</v>
      </c>
      <c r="H65" s="3">
        <f t="shared" si="3"/>
        <v>4.1171268546722972</v>
      </c>
    </row>
    <row r="66" spans="2:8" x14ac:dyDescent="0.25">
      <c r="B66" s="2">
        <v>62</v>
      </c>
      <c r="C66" s="3">
        <v>259.45999999999998</v>
      </c>
      <c r="D66" s="5">
        <v>1.0181999999999999E-3</v>
      </c>
      <c r="E66" s="2">
        <f t="shared" si="6"/>
        <v>61.5</v>
      </c>
      <c r="F66" s="3">
        <f t="shared" si="5"/>
        <v>4.1799999999999784</v>
      </c>
      <c r="G66" s="1">
        <f t="shared" si="2"/>
        <v>0.98212531919072876</v>
      </c>
      <c r="H66" s="3">
        <f t="shared" si="3"/>
        <v>4.1052838342172251</v>
      </c>
    </row>
    <row r="67" spans="2:8" x14ac:dyDescent="0.25">
      <c r="B67" s="2">
        <v>63</v>
      </c>
      <c r="C67" s="3">
        <v>263.64999999999998</v>
      </c>
      <c r="D67" s="5">
        <v>1.0188E-3</v>
      </c>
      <c r="E67" s="2">
        <f t="shared" si="6"/>
        <v>62.5</v>
      </c>
      <c r="F67" s="3">
        <f t="shared" si="5"/>
        <v>4.1899999999999977</v>
      </c>
      <c r="G67" s="1">
        <f t="shared" si="2"/>
        <v>0.98154691794267768</v>
      </c>
      <c r="H67" s="3">
        <f t="shared" si="3"/>
        <v>4.1126815861798169</v>
      </c>
    </row>
    <row r="68" spans="2:8" x14ac:dyDescent="0.25">
      <c r="B68" s="2">
        <v>64</v>
      </c>
      <c r="C68" s="3">
        <v>267.83999999999997</v>
      </c>
      <c r="D68" s="5">
        <v>1.0192999999999999E-3</v>
      </c>
      <c r="E68" s="2">
        <f t="shared" si="6"/>
        <v>63.5</v>
      </c>
      <c r="F68" s="3">
        <f t="shared" si="5"/>
        <v>4.1899999999999977</v>
      </c>
      <c r="G68" s="1">
        <f t="shared" si="2"/>
        <v>0.98106543706465232</v>
      </c>
      <c r="H68" s="3">
        <f t="shared" si="3"/>
        <v>4.1106641813008906</v>
      </c>
    </row>
    <row r="69" spans="2:8" x14ac:dyDescent="0.25">
      <c r="B69" s="2">
        <v>65</v>
      </c>
      <c r="C69" s="3">
        <v>272.02</v>
      </c>
      <c r="D69" s="5">
        <v>1.0199E-3</v>
      </c>
      <c r="E69" s="2">
        <f t="shared" si="6"/>
        <v>64.5</v>
      </c>
      <c r="F69" s="3">
        <f t="shared" si="5"/>
        <v>4.1800000000000068</v>
      </c>
      <c r="G69" s="1">
        <f t="shared" si="2"/>
        <v>0.98048828316501613</v>
      </c>
      <c r="H69" s="3">
        <f t="shared" si="3"/>
        <v>4.0984410236297739</v>
      </c>
    </row>
    <row r="70" spans="2:8" x14ac:dyDescent="0.25">
      <c r="B70" s="2">
        <v>66</v>
      </c>
      <c r="C70" s="3">
        <v>276.20999999999998</v>
      </c>
      <c r="D70" s="5">
        <v>1.0204999999999999E-3</v>
      </c>
      <c r="E70" s="2">
        <f t="shared" si="6"/>
        <v>65.5</v>
      </c>
      <c r="F70" s="3">
        <f t="shared" si="5"/>
        <v>4.1899999999999977</v>
      </c>
      <c r="G70" s="1">
        <f t="shared" ref="G70:G104" si="7">1/D70/1000</f>
        <v>0.97991180793728572</v>
      </c>
      <c r="H70" s="3">
        <f t="shared" ref="H70:H104" si="8">F70*G70</f>
        <v>4.1058304752572248</v>
      </c>
    </row>
    <row r="71" spans="2:8" x14ac:dyDescent="0.25">
      <c r="B71" s="2">
        <v>67</v>
      </c>
      <c r="C71" s="3">
        <v>280.39999999999998</v>
      </c>
      <c r="D71" s="5">
        <v>1.0211E-3</v>
      </c>
      <c r="E71" s="2">
        <f t="shared" si="6"/>
        <v>66.5</v>
      </c>
      <c r="F71" s="3">
        <f t="shared" si="5"/>
        <v>4.1899999999999977</v>
      </c>
      <c r="G71" s="1">
        <f t="shared" si="7"/>
        <v>0.97933601018509442</v>
      </c>
      <c r="H71" s="3">
        <f t="shared" si="8"/>
        <v>4.1034178826755436</v>
      </c>
    </row>
    <row r="72" spans="2:8" x14ac:dyDescent="0.25">
      <c r="B72" s="2">
        <v>68</v>
      </c>
      <c r="C72" s="3">
        <v>284.58999999999997</v>
      </c>
      <c r="D72" s="5">
        <v>1.0217E-3</v>
      </c>
      <c r="E72" s="2">
        <f t="shared" si="6"/>
        <v>67.5</v>
      </c>
      <c r="F72" s="3">
        <f t="shared" si="5"/>
        <v>4.1899999999999977</v>
      </c>
      <c r="G72" s="1">
        <f t="shared" si="7"/>
        <v>0.97876088871488698</v>
      </c>
      <c r="H72" s="3">
        <f t="shared" si="8"/>
        <v>4.1010081237153742</v>
      </c>
    </row>
    <row r="73" spans="2:8" x14ac:dyDescent="0.25">
      <c r="B73" s="2">
        <v>69</v>
      </c>
      <c r="C73" s="3">
        <v>288.77999999999997</v>
      </c>
      <c r="D73" s="5">
        <v>1.0223000000000001E-3</v>
      </c>
      <c r="E73" s="2">
        <f t="shared" si="6"/>
        <v>68.5</v>
      </c>
      <c r="F73" s="3">
        <f t="shared" si="5"/>
        <v>4.1899999999999977</v>
      </c>
      <c r="G73" s="1">
        <f t="shared" si="7"/>
        <v>0.97818644233590923</v>
      </c>
      <c r="H73" s="3">
        <f t="shared" si="8"/>
        <v>4.0986011933874575</v>
      </c>
    </row>
    <row r="74" spans="2:8" x14ac:dyDescent="0.25">
      <c r="B74" s="2">
        <v>70</v>
      </c>
      <c r="C74" s="3">
        <v>292.97000000000003</v>
      </c>
      <c r="D74" s="5">
        <v>1.0227999999999999E-3</v>
      </c>
      <c r="E74" s="2">
        <f t="shared" si="6"/>
        <v>69.5</v>
      </c>
      <c r="F74" s="3">
        <f t="shared" ref="F74:F104" si="9">C74-C73</f>
        <v>4.1900000000000546</v>
      </c>
      <c r="G74" s="1">
        <f t="shared" si="7"/>
        <v>0.97770825185764576</v>
      </c>
      <c r="H74" s="3">
        <f t="shared" si="8"/>
        <v>4.0965975752835888</v>
      </c>
    </row>
    <row r="75" spans="2:8" x14ac:dyDescent="0.25">
      <c r="B75" s="2">
        <v>71</v>
      </c>
      <c r="C75" s="3">
        <v>297.16000000000003</v>
      </c>
      <c r="D75" s="5">
        <v>1.0235000000000001E-3</v>
      </c>
      <c r="E75" s="2">
        <f t="shared" ref="E75:E104" si="10">(B75+B74)/2</f>
        <v>70.5</v>
      </c>
      <c r="F75" s="3">
        <f t="shared" si="9"/>
        <v>4.1899999999999977</v>
      </c>
      <c r="G75" s="1">
        <f t="shared" si="7"/>
        <v>0.97703957010258913</v>
      </c>
      <c r="H75" s="3">
        <f t="shared" si="8"/>
        <v>4.0937957987298459</v>
      </c>
    </row>
    <row r="76" spans="2:8" x14ac:dyDescent="0.25">
      <c r="B76" s="2">
        <v>72</v>
      </c>
      <c r="C76" s="3">
        <v>301.35000000000002</v>
      </c>
      <c r="D76" s="5">
        <v>1.0241E-3</v>
      </c>
      <c r="E76" s="2">
        <f t="shared" si="10"/>
        <v>71.5</v>
      </c>
      <c r="F76" s="3">
        <f t="shared" si="9"/>
        <v>4.1899999999999977</v>
      </c>
      <c r="G76" s="1">
        <f t="shared" si="7"/>
        <v>0.97646714188067574</v>
      </c>
      <c r="H76" s="3">
        <f t="shared" si="8"/>
        <v>4.0913973244800292</v>
      </c>
    </row>
    <row r="77" spans="2:8" x14ac:dyDescent="0.25">
      <c r="B77" s="2">
        <v>73</v>
      </c>
      <c r="C77" s="3">
        <v>305.55</v>
      </c>
      <c r="D77" s="5">
        <v>1.0246999999999999E-3</v>
      </c>
      <c r="E77" s="2">
        <f t="shared" si="10"/>
        <v>72.5</v>
      </c>
      <c r="F77" s="3">
        <f t="shared" si="9"/>
        <v>4.1999999999999886</v>
      </c>
      <c r="G77" s="1">
        <f t="shared" si="7"/>
        <v>0.97589538401483367</v>
      </c>
      <c r="H77" s="3">
        <f t="shared" si="8"/>
        <v>4.0987606128622902</v>
      </c>
    </row>
    <row r="78" spans="2:8" x14ac:dyDescent="0.25">
      <c r="B78" s="2">
        <v>74</v>
      </c>
      <c r="C78" s="3">
        <v>309.74</v>
      </c>
      <c r="D78" s="5">
        <v>1.0253E-3</v>
      </c>
      <c r="E78" s="2">
        <f t="shared" si="10"/>
        <v>73.5</v>
      </c>
      <c r="F78" s="3">
        <f t="shared" si="9"/>
        <v>4.1899999999999977</v>
      </c>
      <c r="G78" s="1">
        <f t="shared" si="7"/>
        <v>0.97532429532819664</v>
      </c>
      <c r="H78" s="3">
        <f t="shared" si="8"/>
        <v>4.0866087974251419</v>
      </c>
    </row>
    <row r="79" spans="2:8" x14ac:dyDescent="0.25">
      <c r="B79" s="2">
        <v>75</v>
      </c>
      <c r="C79" s="3">
        <v>313.94</v>
      </c>
      <c r="D79" s="5">
        <v>1.0258999999999999E-3</v>
      </c>
      <c r="E79" s="2">
        <f t="shared" si="10"/>
        <v>74.5</v>
      </c>
      <c r="F79" s="3">
        <f t="shared" si="9"/>
        <v>4.1999999999999886</v>
      </c>
      <c r="G79" s="1">
        <f t="shared" si="7"/>
        <v>0.97475387464665175</v>
      </c>
      <c r="H79" s="3">
        <f t="shared" si="8"/>
        <v>4.0939662735159263</v>
      </c>
    </row>
    <row r="80" spans="2:8" x14ac:dyDescent="0.25">
      <c r="B80" s="2">
        <v>76</v>
      </c>
      <c r="C80" s="3">
        <v>318.13</v>
      </c>
      <c r="D80" s="5">
        <v>1.0265999999999999E-3</v>
      </c>
      <c r="E80" s="2">
        <f t="shared" si="10"/>
        <v>75.5</v>
      </c>
      <c r="F80" s="3">
        <f t="shared" si="9"/>
        <v>4.1899999999999977</v>
      </c>
      <c r="G80" s="1">
        <f t="shared" si="7"/>
        <v>0.97408922657315422</v>
      </c>
      <c r="H80" s="3">
        <f t="shared" si="8"/>
        <v>4.081433859341514</v>
      </c>
    </row>
    <row r="81" spans="2:8" x14ac:dyDescent="0.25">
      <c r="B81" s="2">
        <v>77</v>
      </c>
      <c r="C81" s="3">
        <v>322.33</v>
      </c>
      <c r="D81" s="5">
        <v>1.0272E-3</v>
      </c>
      <c r="E81" s="2">
        <f t="shared" si="10"/>
        <v>76.5</v>
      </c>
      <c r="F81" s="3">
        <f t="shared" si="9"/>
        <v>4.1999999999999886</v>
      </c>
      <c r="G81" s="1">
        <f t="shared" si="7"/>
        <v>0.97352024922118385</v>
      </c>
      <c r="H81" s="3">
        <f t="shared" si="8"/>
        <v>4.0887850467289608</v>
      </c>
    </row>
    <row r="82" spans="2:8" x14ac:dyDescent="0.25">
      <c r="B82" s="2">
        <v>78</v>
      </c>
      <c r="C82" s="3">
        <v>326.52</v>
      </c>
      <c r="D82" s="5">
        <v>1.0279E-3</v>
      </c>
      <c r="E82" s="2">
        <f t="shared" si="10"/>
        <v>77.5</v>
      </c>
      <c r="F82" s="3">
        <f t="shared" si="9"/>
        <v>4.1899999999999977</v>
      </c>
      <c r="G82" s="1">
        <f t="shared" si="7"/>
        <v>0.97285728183675446</v>
      </c>
      <c r="H82" s="3">
        <f t="shared" si="8"/>
        <v>4.0762720108959991</v>
      </c>
    </row>
    <row r="83" spans="2:8" x14ac:dyDescent="0.25">
      <c r="B83" s="2">
        <v>79</v>
      </c>
      <c r="C83" s="3">
        <v>330.72</v>
      </c>
      <c r="D83" s="5">
        <v>1.0284999999999999E-3</v>
      </c>
      <c r="E83" s="2">
        <f t="shared" si="10"/>
        <v>78.5</v>
      </c>
      <c r="F83" s="3">
        <f t="shared" si="9"/>
        <v>4.2000000000000455</v>
      </c>
      <c r="G83" s="1">
        <f t="shared" si="7"/>
        <v>0.9722897423432183</v>
      </c>
      <c r="H83" s="3">
        <f t="shared" si="8"/>
        <v>4.0836169178415611</v>
      </c>
    </row>
    <row r="84" spans="2:8" x14ac:dyDescent="0.25">
      <c r="B84" s="2">
        <v>80</v>
      </c>
      <c r="C84" s="3">
        <v>334.92</v>
      </c>
      <c r="D84" s="5">
        <v>1.0292000000000001E-3</v>
      </c>
      <c r="E84" s="2">
        <f t="shared" si="10"/>
        <v>79.5</v>
      </c>
      <c r="F84" s="3">
        <f t="shared" si="9"/>
        <v>4.1999999999999886</v>
      </c>
      <c r="G84" s="1">
        <f t="shared" si="7"/>
        <v>0.9716284492809949</v>
      </c>
      <c r="H84" s="3">
        <f t="shared" si="8"/>
        <v>4.0808394869801674</v>
      </c>
    </row>
    <row r="85" spans="2:8" x14ac:dyDescent="0.25">
      <c r="B85" s="2">
        <v>81</v>
      </c>
      <c r="C85" s="3">
        <v>339.11</v>
      </c>
      <c r="D85" s="5">
        <v>1.0299E-3</v>
      </c>
      <c r="E85" s="2">
        <f t="shared" si="10"/>
        <v>80.5</v>
      </c>
      <c r="F85" s="3">
        <f t="shared" si="9"/>
        <v>4.1899999999999977</v>
      </c>
      <c r="G85" s="1">
        <f t="shared" si="7"/>
        <v>0.9709680551509855</v>
      </c>
      <c r="H85" s="3">
        <f t="shared" si="8"/>
        <v>4.0683561510826269</v>
      </c>
    </row>
    <row r="86" spans="2:8" x14ac:dyDescent="0.25">
      <c r="B86" s="2">
        <v>82</v>
      </c>
      <c r="C86" s="3">
        <v>343.31</v>
      </c>
      <c r="D86" s="5">
        <v>1.0304999999999999E-3</v>
      </c>
      <c r="E86" s="2">
        <f t="shared" si="10"/>
        <v>81.5</v>
      </c>
      <c r="F86" s="3">
        <f t="shared" si="9"/>
        <v>4.1999999999999886</v>
      </c>
      <c r="G86" s="1">
        <f t="shared" si="7"/>
        <v>0.97040271712760795</v>
      </c>
      <c r="H86" s="3">
        <f t="shared" si="8"/>
        <v>4.0756914119359422</v>
      </c>
    </row>
    <row r="87" spans="2:8" x14ac:dyDescent="0.25">
      <c r="B87" s="2">
        <v>83</v>
      </c>
      <c r="C87" s="3">
        <v>347.51</v>
      </c>
      <c r="D87" s="5">
        <v>1.0311999999999999E-3</v>
      </c>
      <c r="E87" s="2">
        <f t="shared" si="10"/>
        <v>82.5</v>
      </c>
      <c r="F87" s="3">
        <f t="shared" si="9"/>
        <v>4.1999999999999886</v>
      </c>
      <c r="G87" s="1">
        <f t="shared" si="7"/>
        <v>0.96974398758727709</v>
      </c>
      <c r="H87" s="3">
        <f t="shared" si="8"/>
        <v>4.0729247478665531</v>
      </c>
    </row>
    <row r="88" spans="2:8" x14ac:dyDescent="0.25">
      <c r="B88" s="2">
        <v>84</v>
      </c>
      <c r="C88" s="3">
        <v>351.71</v>
      </c>
      <c r="D88" s="5">
        <v>1.0319000000000001E-3</v>
      </c>
      <c r="E88" s="2">
        <f t="shared" si="10"/>
        <v>83.5</v>
      </c>
      <c r="F88" s="3">
        <f t="shared" si="9"/>
        <v>4.1999999999999886</v>
      </c>
      <c r="G88" s="1">
        <f t="shared" si="7"/>
        <v>0.96908615175889135</v>
      </c>
      <c r="H88" s="3">
        <f t="shared" si="8"/>
        <v>4.0701618373873325</v>
      </c>
    </row>
    <row r="89" spans="2:8" x14ac:dyDescent="0.25">
      <c r="B89" s="2">
        <v>85</v>
      </c>
      <c r="C89" s="3">
        <v>355.92</v>
      </c>
      <c r="D89" s="5">
        <v>1.0326000000000001E-3</v>
      </c>
      <c r="E89" s="2">
        <f t="shared" si="10"/>
        <v>84.5</v>
      </c>
      <c r="F89" s="3">
        <f t="shared" si="9"/>
        <v>4.2100000000000364</v>
      </c>
      <c r="G89" s="1">
        <f t="shared" si="7"/>
        <v>0.96842920782490793</v>
      </c>
      <c r="H89" s="3">
        <f t="shared" si="8"/>
        <v>4.0770869649428976</v>
      </c>
    </row>
    <row r="90" spans="2:8" x14ac:dyDescent="0.25">
      <c r="B90" s="2">
        <v>86</v>
      </c>
      <c r="C90" s="3">
        <v>360.12</v>
      </c>
      <c r="D90" s="5">
        <v>1.0333E-3</v>
      </c>
      <c r="E90" s="2">
        <f t="shared" si="10"/>
        <v>85.5</v>
      </c>
      <c r="F90" s="3">
        <f t="shared" si="9"/>
        <v>4.1999999999999886</v>
      </c>
      <c r="G90" s="1">
        <f t="shared" si="7"/>
        <v>0.9677731539727088</v>
      </c>
      <c r="H90" s="3">
        <f t="shared" si="8"/>
        <v>4.0646472466853663</v>
      </c>
    </row>
    <row r="91" spans="2:8" x14ac:dyDescent="0.25">
      <c r="B91" s="2">
        <v>87</v>
      </c>
      <c r="C91" s="3">
        <v>364.32</v>
      </c>
      <c r="D91" s="5">
        <v>1.034E-3</v>
      </c>
      <c r="E91" s="2">
        <f t="shared" si="10"/>
        <v>86.5</v>
      </c>
      <c r="F91" s="3">
        <f t="shared" si="9"/>
        <v>4.1999999999999886</v>
      </c>
      <c r="G91" s="1">
        <f t="shared" si="7"/>
        <v>0.96711798839458418</v>
      </c>
      <c r="H91" s="3">
        <f t="shared" si="8"/>
        <v>4.0618955512572423</v>
      </c>
    </row>
    <row r="92" spans="2:8" x14ac:dyDescent="0.25">
      <c r="B92" s="2">
        <v>88</v>
      </c>
      <c r="C92" s="3">
        <v>368.53</v>
      </c>
      <c r="D92" s="5">
        <v>1.0346999999999999E-3</v>
      </c>
      <c r="E92" s="2">
        <f t="shared" si="10"/>
        <v>87.5</v>
      </c>
      <c r="F92" s="3">
        <f t="shared" si="9"/>
        <v>4.2099999999999795</v>
      </c>
      <c r="G92" s="1">
        <f t="shared" si="7"/>
        <v>0.9664637092877163</v>
      </c>
      <c r="H92" s="3">
        <f t="shared" si="8"/>
        <v>4.0688122161012661</v>
      </c>
    </row>
    <row r="93" spans="2:8" x14ac:dyDescent="0.25">
      <c r="B93" s="2">
        <v>89</v>
      </c>
      <c r="C93" s="3">
        <v>372.73</v>
      </c>
      <c r="D93" s="5">
        <v>1.0353999999999999E-3</v>
      </c>
      <c r="E93" s="2">
        <f t="shared" si="10"/>
        <v>88.5</v>
      </c>
      <c r="F93" s="3">
        <f t="shared" si="9"/>
        <v>4.2000000000000455</v>
      </c>
      <c r="G93" s="1">
        <f t="shared" si="7"/>
        <v>0.96581031485416269</v>
      </c>
      <c r="H93" s="3">
        <f t="shared" si="8"/>
        <v>4.0564033223875269</v>
      </c>
    </row>
    <row r="94" spans="2:8" x14ac:dyDescent="0.25">
      <c r="B94" s="2">
        <v>90</v>
      </c>
      <c r="C94" s="3">
        <v>376.94</v>
      </c>
      <c r="D94" s="5">
        <v>1.0361000000000001E-3</v>
      </c>
      <c r="E94" s="2">
        <f t="shared" si="10"/>
        <v>89.5</v>
      </c>
      <c r="F94" s="3">
        <f t="shared" si="9"/>
        <v>4.2099999999999795</v>
      </c>
      <c r="G94" s="1">
        <f t="shared" si="7"/>
        <v>0.96515780330083967</v>
      </c>
      <c r="H94" s="3">
        <f t="shared" si="8"/>
        <v>4.0633143518965156</v>
      </c>
    </row>
    <row r="95" spans="2:8" x14ac:dyDescent="0.25">
      <c r="B95" s="2">
        <v>91</v>
      </c>
      <c r="C95" s="3">
        <v>381.15</v>
      </c>
      <c r="D95" s="5">
        <v>1.0369000000000001E-3</v>
      </c>
      <c r="E95" s="2">
        <f t="shared" si="10"/>
        <v>90.5</v>
      </c>
      <c r="F95" s="3">
        <f t="shared" si="9"/>
        <v>4.2099999999999795</v>
      </c>
      <c r="G95" s="1">
        <f t="shared" si="7"/>
        <v>0.96441315459542865</v>
      </c>
      <c r="H95" s="3">
        <f t="shared" si="8"/>
        <v>4.0601793808467352</v>
      </c>
    </row>
    <row r="96" spans="2:8" x14ac:dyDescent="0.25">
      <c r="B96" s="2">
        <v>92</v>
      </c>
      <c r="C96" s="3">
        <v>385.36</v>
      </c>
      <c r="D96" s="5">
        <v>1.0376000000000001E-3</v>
      </c>
      <c r="E96" s="2">
        <f t="shared" si="10"/>
        <v>91.5</v>
      </c>
      <c r="F96" s="3">
        <f t="shared" si="9"/>
        <v>4.2100000000000364</v>
      </c>
      <c r="G96" s="1">
        <f t="shared" si="7"/>
        <v>0.96376252891287584</v>
      </c>
      <c r="H96" s="3">
        <f t="shared" si="8"/>
        <v>4.0574402467232424</v>
      </c>
    </row>
    <row r="97" spans="2:8" x14ac:dyDescent="0.25">
      <c r="B97" s="2">
        <v>93</v>
      </c>
      <c r="C97" s="3">
        <v>389.56</v>
      </c>
      <c r="D97" s="5">
        <v>1.0384000000000001E-3</v>
      </c>
      <c r="E97" s="2">
        <f t="shared" si="10"/>
        <v>92.5</v>
      </c>
      <c r="F97" s="3">
        <f t="shared" si="9"/>
        <v>4.1999999999999886</v>
      </c>
      <c r="G97" s="1">
        <f t="shared" si="7"/>
        <v>0.96302003081664089</v>
      </c>
      <c r="H97" s="3">
        <f t="shared" si="8"/>
        <v>4.0446841294298812</v>
      </c>
    </row>
    <row r="98" spans="2:8" x14ac:dyDescent="0.25">
      <c r="B98" s="2">
        <v>94</v>
      </c>
      <c r="C98" s="3">
        <v>393.78</v>
      </c>
      <c r="D98" s="5">
        <v>1.0391E-3</v>
      </c>
      <c r="E98" s="2">
        <f t="shared" si="10"/>
        <v>93.5</v>
      </c>
      <c r="F98" s="3">
        <f t="shared" si="9"/>
        <v>4.2199999999999704</v>
      </c>
      <c r="G98" s="1">
        <f t="shared" si="7"/>
        <v>0.96237128284091999</v>
      </c>
      <c r="H98" s="3">
        <f t="shared" si="8"/>
        <v>4.0612068135886537</v>
      </c>
    </row>
    <row r="99" spans="2:8" x14ac:dyDescent="0.25">
      <c r="B99" s="2">
        <v>95</v>
      </c>
      <c r="C99" s="3">
        <v>397.99</v>
      </c>
      <c r="D99" s="5">
        <v>1.0399000000000001E-3</v>
      </c>
      <c r="E99" s="2">
        <f t="shared" si="10"/>
        <v>94.5</v>
      </c>
      <c r="F99" s="3">
        <f t="shared" si="9"/>
        <v>4.2100000000000364</v>
      </c>
      <c r="G99" s="1">
        <f t="shared" si="7"/>
        <v>0.96163092605058176</v>
      </c>
      <c r="H99" s="3">
        <f t="shared" si="8"/>
        <v>4.0484661986729842</v>
      </c>
    </row>
    <row r="100" spans="2:8" x14ac:dyDescent="0.25">
      <c r="B100" s="2">
        <v>96</v>
      </c>
      <c r="C100" s="3">
        <v>402.2</v>
      </c>
      <c r="D100" s="5">
        <v>1.0406E-3</v>
      </c>
      <c r="E100" s="2">
        <f t="shared" si="10"/>
        <v>95.5</v>
      </c>
      <c r="F100" s="3">
        <f t="shared" si="9"/>
        <v>4.2099999999999795</v>
      </c>
      <c r="G100" s="1">
        <f t="shared" si="7"/>
        <v>0.96098404766480872</v>
      </c>
      <c r="H100" s="3">
        <f t="shared" si="8"/>
        <v>4.0457428406688249</v>
      </c>
    </row>
    <row r="101" spans="2:8" x14ac:dyDescent="0.25">
      <c r="B101" s="2">
        <v>97</v>
      </c>
      <c r="C101" s="3">
        <v>406.42</v>
      </c>
      <c r="D101" s="5">
        <v>1.0414000000000001E-3</v>
      </c>
      <c r="E101" s="2">
        <f t="shared" si="10"/>
        <v>96.5</v>
      </c>
      <c r="F101" s="3">
        <f t="shared" si="9"/>
        <v>4.2200000000000273</v>
      </c>
      <c r="G101" s="1">
        <f t="shared" si="7"/>
        <v>0.96024582293067018</v>
      </c>
      <c r="H101" s="3">
        <f t="shared" si="8"/>
        <v>4.0522373727674541</v>
      </c>
    </row>
    <row r="102" spans="2:8" x14ac:dyDescent="0.25">
      <c r="B102" s="2">
        <v>98</v>
      </c>
      <c r="C102" s="3">
        <v>410.63</v>
      </c>
      <c r="D102" s="5">
        <v>1.0421E-3</v>
      </c>
      <c r="E102" s="2">
        <f t="shared" si="10"/>
        <v>97.5</v>
      </c>
      <c r="F102" s="3">
        <f t="shared" si="9"/>
        <v>4.2099999999999795</v>
      </c>
      <c r="G102" s="1">
        <f t="shared" si="7"/>
        <v>0.95960080606467701</v>
      </c>
      <c r="H102" s="3">
        <f t="shared" si="8"/>
        <v>4.039919393532271</v>
      </c>
    </row>
    <row r="103" spans="2:8" x14ac:dyDescent="0.25">
      <c r="B103" s="2">
        <v>99</v>
      </c>
      <c r="C103" s="3">
        <v>414.85</v>
      </c>
      <c r="D103" s="5">
        <v>1.0429E-3</v>
      </c>
      <c r="E103" s="2">
        <f t="shared" si="10"/>
        <v>98.5</v>
      </c>
      <c r="F103" s="3">
        <f t="shared" si="9"/>
        <v>4.2200000000000273</v>
      </c>
      <c r="G103" s="1">
        <f t="shared" si="7"/>
        <v>0.95886470419023873</v>
      </c>
      <c r="H103" s="3">
        <f t="shared" si="8"/>
        <v>4.0464090516828337</v>
      </c>
    </row>
    <row r="104" spans="2:8" x14ac:dyDescent="0.25">
      <c r="B104" s="2">
        <v>100</v>
      </c>
      <c r="C104" s="3">
        <v>419.06</v>
      </c>
      <c r="D104" s="5">
        <v>1.0437000000000001E-3</v>
      </c>
      <c r="E104" s="2">
        <f t="shared" si="10"/>
        <v>99.5</v>
      </c>
      <c r="F104" s="3">
        <f t="shared" si="9"/>
        <v>4.2099999999999795</v>
      </c>
      <c r="G104" s="1">
        <f t="shared" si="7"/>
        <v>0.95812973076554553</v>
      </c>
      <c r="H104" s="3">
        <f t="shared" si="8"/>
        <v>4.0337261665229267</v>
      </c>
    </row>
    <row r="105" spans="2:8" x14ac:dyDescent="0.25">
      <c r="F10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2</vt:i4>
      </vt:variant>
      <vt:variant>
        <vt:lpstr>Kaaviot</vt:lpstr>
      </vt:variant>
      <vt:variant>
        <vt:i4>1</vt:i4>
      </vt:variant>
    </vt:vector>
  </HeadingPairs>
  <TitlesOfParts>
    <vt:vector size="3" baseType="lpstr">
      <vt:lpstr>TAULUKOT</vt:lpstr>
      <vt:lpstr>Taul3</vt:lpstr>
      <vt:lpstr>Kaavio2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2015-01-31T07:47:47Z</dcterms:created>
  <dcterms:modified xsi:type="dcterms:W3CDTF">2015-02-02T12:13:24Z</dcterms:modified>
</cp:coreProperties>
</file>