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75" yWindow="7755" windowWidth="23940" windowHeight="4830"/>
  </bookViews>
  <sheets>
    <sheet name="v2022part" sheetId="6" r:id="rId1"/>
  </sheets>
  <calcPr calcId="125725"/>
</workbook>
</file>

<file path=xl/calcChain.xml><?xml version="1.0" encoding="utf-8"?>
<calcChain xmlns="http://schemas.openxmlformats.org/spreadsheetml/2006/main">
  <c r="B4" i="6"/>
  <c r="O3"/>
  <c r="O6"/>
  <c r="O2"/>
  <c r="C4"/>
  <c r="C5" s="1"/>
  <c r="D4"/>
  <c r="D5" s="1"/>
  <c r="E4"/>
  <c r="E5" s="1"/>
  <c r="F4"/>
  <c r="F5" s="1"/>
  <c r="G4"/>
  <c r="G5" s="1"/>
  <c r="H4"/>
  <c r="H5" s="1"/>
  <c r="I4"/>
  <c r="I5" s="1"/>
  <c r="J4"/>
  <c r="J5" s="1"/>
  <c r="K4"/>
  <c r="K5" s="1"/>
  <c r="L4"/>
  <c r="L5" s="1"/>
  <c r="M4"/>
  <c r="M5" s="1"/>
  <c r="O4" l="1"/>
  <c r="B5"/>
  <c r="O5" s="1"/>
</calcChain>
</file>

<file path=xl/sharedStrings.xml><?xml version="1.0" encoding="utf-8"?>
<sst xmlns="http://schemas.openxmlformats.org/spreadsheetml/2006/main" count="5" uniqueCount="5">
  <si>
    <t>koko talo kWh</t>
  </si>
  <si>
    <t>ero pumppuA  - pumppuB</t>
  </si>
  <si>
    <t>käyttösähkö kWh</t>
  </si>
  <si>
    <t>pumppub (=Talo-K.säh)</t>
  </si>
  <si>
    <t>pumppuA kWh (Oper.Time x 4.4)</t>
  </si>
</sst>
</file>

<file path=xl/styles.xml><?xml version="1.0" encoding="utf-8"?>
<styleSheet xmlns="http://schemas.openxmlformats.org/spreadsheetml/2006/main">
  <numFmts count="1">
    <numFmt numFmtId="166" formatCode="#,##0;[Red]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left"/>
    </xf>
    <xf numFmtId="166" fontId="0" fillId="0" borderId="0" xfId="0" applyNumberFormat="1" applyFont="1"/>
    <xf numFmtId="3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tx>
            <c:strRef>
              <c:f>v2022part!$A$2</c:f>
              <c:strCache>
                <c:ptCount val="1"/>
                <c:pt idx="0">
                  <c:v>pumppuA kWh (Oper.Time x 4.4)</c:v>
                </c:pt>
              </c:strCache>
            </c:strRef>
          </c:tx>
          <c:marker>
            <c:symbol val="none"/>
          </c:marker>
          <c:val>
            <c:numRef>
              <c:f>v2022part!$B$2:$M$2</c:f>
              <c:numCache>
                <c:formatCode>#,##0;[Red]#,##0</c:formatCode>
                <c:ptCount val="12"/>
                <c:pt idx="0">
                  <c:v>2257.2000000000003</c:v>
                </c:pt>
                <c:pt idx="1">
                  <c:v>1157.2</c:v>
                </c:pt>
                <c:pt idx="2">
                  <c:v>849.2</c:v>
                </c:pt>
                <c:pt idx="3">
                  <c:v>629.20000000000005</c:v>
                </c:pt>
                <c:pt idx="4">
                  <c:v>228.8</c:v>
                </c:pt>
                <c:pt idx="5">
                  <c:v>162.80000000000001</c:v>
                </c:pt>
                <c:pt idx="6">
                  <c:v>228.8</c:v>
                </c:pt>
                <c:pt idx="7">
                  <c:v>272.8</c:v>
                </c:pt>
                <c:pt idx="8">
                  <c:v>717.2</c:v>
                </c:pt>
                <c:pt idx="9">
                  <c:v>1025.2</c:v>
                </c:pt>
                <c:pt idx="10">
                  <c:v>1245.2</c:v>
                </c:pt>
                <c:pt idx="11">
                  <c:v>1663.2</c:v>
                </c:pt>
              </c:numCache>
            </c:numRef>
          </c:val>
        </c:ser>
        <c:ser>
          <c:idx val="1"/>
          <c:order val="1"/>
          <c:tx>
            <c:strRef>
              <c:f>v2022part!$A$3</c:f>
              <c:strCache>
                <c:ptCount val="1"/>
                <c:pt idx="0">
                  <c:v>koko talo kWh</c:v>
                </c:pt>
              </c:strCache>
            </c:strRef>
          </c:tx>
          <c:marker>
            <c:symbol val="none"/>
          </c:marker>
          <c:val>
            <c:numRef>
              <c:f>v2022part!$B$3:$M$3</c:f>
              <c:numCache>
                <c:formatCode>#,##0;[Red]#,##0</c:formatCode>
                <c:ptCount val="12"/>
                <c:pt idx="0">
                  <c:v>1987.9599999999994</c:v>
                </c:pt>
                <c:pt idx="1">
                  <c:v>1002.8600000000013</c:v>
                </c:pt>
                <c:pt idx="2">
                  <c:v>733.18999999999971</c:v>
                </c:pt>
                <c:pt idx="3">
                  <c:v>549.59000000000037</c:v>
                </c:pt>
                <c:pt idx="4">
                  <c:v>309.63999999999987</c:v>
                </c:pt>
                <c:pt idx="5">
                  <c:v>261.98</c:v>
                </c:pt>
                <c:pt idx="6">
                  <c:v>294.7799999999994</c:v>
                </c:pt>
                <c:pt idx="7">
                  <c:v>336.37999999999909</c:v>
                </c:pt>
                <c:pt idx="8">
                  <c:v>682.43999999999926</c:v>
                </c:pt>
                <c:pt idx="9">
                  <c:v>977.08000000000038</c:v>
                </c:pt>
                <c:pt idx="10">
                  <c:v>1116.8199999999993</c:v>
                </c:pt>
                <c:pt idx="11">
                  <c:v>1354.8899999999974</c:v>
                </c:pt>
              </c:numCache>
            </c:numRef>
          </c:val>
        </c:ser>
        <c:ser>
          <c:idx val="2"/>
          <c:order val="2"/>
          <c:tx>
            <c:strRef>
              <c:f>v2022part!$A$4</c:f>
              <c:strCache>
                <c:ptCount val="1"/>
                <c:pt idx="0">
                  <c:v>pumppub (=Talo-K.säh)</c:v>
                </c:pt>
              </c:strCache>
            </c:strRef>
          </c:tx>
          <c:marker>
            <c:symbol val="none"/>
          </c:marker>
          <c:val>
            <c:numRef>
              <c:f>v2022part!$B$4:$M$4</c:f>
              <c:numCache>
                <c:formatCode>#,##0;[Red]#,##0</c:formatCode>
                <c:ptCount val="12"/>
                <c:pt idx="0">
                  <c:v>1871.9599999999994</c:v>
                </c:pt>
                <c:pt idx="1">
                  <c:v>886.86000000000126</c:v>
                </c:pt>
                <c:pt idx="2">
                  <c:v>661.18999999999971</c:v>
                </c:pt>
                <c:pt idx="3">
                  <c:v>477.59000000000037</c:v>
                </c:pt>
                <c:pt idx="4">
                  <c:v>237.63999999999987</c:v>
                </c:pt>
                <c:pt idx="5">
                  <c:v>191.98000000000002</c:v>
                </c:pt>
                <c:pt idx="6">
                  <c:v>204.7799999999994</c:v>
                </c:pt>
                <c:pt idx="7">
                  <c:v>220.37999999999909</c:v>
                </c:pt>
                <c:pt idx="8">
                  <c:v>566.43999999999926</c:v>
                </c:pt>
                <c:pt idx="9">
                  <c:v>851.08000000000038</c:v>
                </c:pt>
                <c:pt idx="10">
                  <c:v>1000.8199999999993</c:v>
                </c:pt>
                <c:pt idx="11">
                  <c:v>1238.8899999999974</c:v>
                </c:pt>
              </c:numCache>
            </c:numRef>
          </c:val>
        </c:ser>
        <c:ser>
          <c:idx val="3"/>
          <c:order val="3"/>
          <c:tx>
            <c:strRef>
              <c:f>v2022part!$A$5</c:f>
              <c:strCache>
                <c:ptCount val="1"/>
                <c:pt idx="0">
                  <c:v>ero pumppuA  - pumppuB</c:v>
                </c:pt>
              </c:strCache>
            </c:strRef>
          </c:tx>
          <c:marker>
            <c:symbol val="none"/>
          </c:marker>
          <c:val>
            <c:numRef>
              <c:f>v2022part!$B$5:$M$5</c:f>
              <c:numCache>
                <c:formatCode>#,##0;[Red]#,##0</c:formatCode>
                <c:ptCount val="12"/>
                <c:pt idx="0">
                  <c:v>385.24000000000092</c:v>
                </c:pt>
                <c:pt idx="1">
                  <c:v>270.33999999999878</c:v>
                </c:pt>
                <c:pt idx="2">
                  <c:v>188.01000000000033</c:v>
                </c:pt>
                <c:pt idx="3">
                  <c:v>151.60999999999967</c:v>
                </c:pt>
                <c:pt idx="4">
                  <c:v>-8.8399999999998613</c:v>
                </c:pt>
                <c:pt idx="5">
                  <c:v>-29.180000000000007</c:v>
                </c:pt>
                <c:pt idx="6">
                  <c:v>24.020000000000607</c:v>
                </c:pt>
                <c:pt idx="7">
                  <c:v>52.420000000000925</c:v>
                </c:pt>
                <c:pt idx="8">
                  <c:v>150.76000000000079</c:v>
                </c:pt>
                <c:pt idx="9">
                  <c:v>174.11999999999966</c:v>
                </c:pt>
                <c:pt idx="10">
                  <c:v>244.38000000000079</c:v>
                </c:pt>
                <c:pt idx="11">
                  <c:v>424.31000000000267</c:v>
                </c:pt>
              </c:numCache>
            </c:numRef>
          </c:val>
        </c:ser>
        <c:ser>
          <c:idx val="4"/>
          <c:order val="4"/>
          <c:tx>
            <c:strRef>
              <c:f>v2022part!$A$6</c:f>
              <c:strCache>
                <c:ptCount val="1"/>
                <c:pt idx="0">
                  <c:v>käyttösähkö kWh</c:v>
                </c:pt>
              </c:strCache>
            </c:strRef>
          </c:tx>
          <c:marker>
            <c:symbol val="none"/>
          </c:marker>
          <c:val>
            <c:numRef>
              <c:f>v2022part!$B$6:$M$6</c:f>
              <c:numCache>
                <c:formatCode>#,##0;[Red]#,##0</c:formatCode>
                <c:ptCount val="12"/>
                <c:pt idx="0">
                  <c:v>116</c:v>
                </c:pt>
                <c:pt idx="1">
                  <c:v>116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70</c:v>
                </c:pt>
                <c:pt idx="6">
                  <c:v>90</c:v>
                </c:pt>
                <c:pt idx="7">
                  <c:v>116</c:v>
                </c:pt>
                <c:pt idx="8">
                  <c:v>116</c:v>
                </c:pt>
                <c:pt idx="9">
                  <c:v>126</c:v>
                </c:pt>
                <c:pt idx="10">
                  <c:v>116</c:v>
                </c:pt>
                <c:pt idx="11">
                  <c:v>116</c:v>
                </c:pt>
              </c:numCache>
            </c:numRef>
          </c:val>
        </c:ser>
        <c:marker val="1"/>
        <c:axId val="102403456"/>
        <c:axId val="102421632"/>
      </c:lineChart>
      <c:catAx>
        <c:axId val="102403456"/>
        <c:scaling>
          <c:orientation val="minMax"/>
        </c:scaling>
        <c:axPos val="b"/>
        <c:tickLblPos val="nextTo"/>
        <c:crossAx val="102421632"/>
        <c:crosses val="autoZero"/>
        <c:auto val="1"/>
        <c:lblAlgn val="ctr"/>
        <c:lblOffset val="100"/>
      </c:catAx>
      <c:valAx>
        <c:axId val="102421632"/>
        <c:scaling>
          <c:orientation val="minMax"/>
        </c:scaling>
        <c:axPos val="l"/>
        <c:majorGridlines/>
        <c:numFmt formatCode="#,##0;[Red]#,##0" sourceLinked="1"/>
        <c:tickLblPos val="nextTo"/>
        <c:crossAx val="1024034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47625</xdr:rowOff>
    </xdr:from>
    <xdr:to>
      <xdr:col>13</xdr:col>
      <xdr:colOff>47626</xdr:colOff>
      <xdr:row>21</xdr:row>
      <xdr:rowOff>104775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workbookViewId="0">
      <selection activeCell="B24" sqref="B24"/>
    </sheetView>
  </sheetViews>
  <sheetFormatPr defaultRowHeight="15"/>
  <cols>
    <col min="1" max="1" width="31.85546875" customWidth="1"/>
  </cols>
  <sheetData>
    <row r="1" spans="1:20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5"/>
      <c r="S1" s="3"/>
      <c r="T1" s="3"/>
    </row>
    <row r="2" spans="1:20">
      <c r="A2" s="1" t="s">
        <v>4</v>
      </c>
      <c r="B2" s="3">
        <v>2257.2000000000003</v>
      </c>
      <c r="C2" s="3">
        <v>1157.2</v>
      </c>
      <c r="D2" s="3">
        <v>849.2</v>
      </c>
      <c r="E2" s="3">
        <v>629.20000000000005</v>
      </c>
      <c r="F2" s="3">
        <v>228.8</v>
      </c>
      <c r="G2" s="3">
        <v>162.80000000000001</v>
      </c>
      <c r="H2" s="3">
        <v>228.8</v>
      </c>
      <c r="I2" s="3">
        <v>272.8</v>
      </c>
      <c r="J2" s="3">
        <v>717.2</v>
      </c>
      <c r="K2" s="3">
        <v>1025.2</v>
      </c>
      <c r="L2" s="3">
        <v>1245.2</v>
      </c>
      <c r="M2" s="3">
        <v>1663.2</v>
      </c>
      <c r="N2" s="3"/>
      <c r="O2" s="5">
        <f>SUM(B2:N2)</f>
        <v>10436.800000000001</v>
      </c>
      <c r="S2" s="3"/>
      <c r="T2" s="3"/>
    </row>
    <row r="3" spans="1:20">
      <c r="A3" s="6" t="s">
        <v>0</v>
      </c>
      <c r="B3" s="3">
        <v>1987.9599999999994</v>
      </c>
      <c r="C3" s="3">
        <v>1002.8600000000013</v>
      </c>
      <c r="D3" s="3">
        <v>733.18999999999971</v>
      </c>
      <c r="E3" s="3">
        <v>549.59000000000037</v>
      </c>
      <c r="F3" s="3">
        <v>309.63999999999987</v>
      </c>
      <c r="G3" s="3">
        <v>261.98</v>
      </c>
      <c r="H3" s="3">
        <v>294.7799999999994</v>
      </c>
      <c r="I3" s="3">
        <v>336.37999999999909</v>
      </c>
      <c r="J3" s="3">
        <v>682.43999999999926</v>
      </c>
      <c r="K3" s="3">
        <v>977.08000000000038</v>
      </c>
      <c r="L3" s="3">
        <v>1116.8199999999993</v>
      </c>
      <c r="M3" s="3">
        <v>1354.8899999999974</v>
      </c>
      <c r="N3" s="3"/>
      <c r="O3" s="5">
        <f>SUM(B3:N3)</f>
        <v>9607.6099999999951</v>
      </c>
      <c r="S3" s="3"/>
      <c r="T3" s="3"/>
    </row>
    <row r="4" spans="1:20">
      <c r="A4" s="1" t="s">
        <v>3</v>
      </c>
      <c r="B4" s="3">
        <f t="shared" ref="B4:M4" si="0">B3-B6</f>
        <v>1871.9599999999994</v>
      </c>
      <c r="C4" s="3">
        <f t="shared" si="0"/>
        <v>886.86000000000126</v>
      </c>
      <c r="D4" s="3">
        <f t="shared" si="0"/>
        <v>661.18999999999971</v>
      </c>
      <c r="E4" s="3">
        <f t="shared" si="0"/>
        <v>477.59000000000037</v>
      </c>
      <c r="F4" s="3">
        <f t="shared" si="0"/>
        <v>237.63999999999987</v>
      </c>
      <c r="G4" s="3">
        <f t="shared" si="0"/>
        <v>191.98000000000002</v>
      </c>
      <c r="H4" s="3">
        <f t="shared" si="0"/>
        <v>204.7799999999994</v>
      </c>
      <c r="I4" s="3">
        <f t="shared" si="0"/>
        <v>220.37999999999909</v>
      </c>
      <c r="J4" s="3">
        <f t="shared" si="0"/>
        <v>566.43999999999926</v>
      </c>
      <c r="K4" s="3">
        <f t="shared" si="0"/>
        <v>851.08000000000038</v>
      </c>
      <c r="L4" s="3">
        <f t="shared" si="0"/>
        <v>1000.8199999999993</v>
      </c>
      <c r="M4" s="3">
        <f t="shared" si="0"/>
        <v>1238.8899999999974</v>
      </c>
      <c r="N4" s="3"/>
      <c r="O4" s="5">
        <f>SUM(B4:N4)</f>
        <v>8409.6099999999951</v>
      </c>
      <c r="S4" s="3"/>
      <c r="T4" s="3"/>
    </row>
    <row r="5" spans="1:20">
      <c r="A5" s="1" t="s">
        <v>1</v>
      </c>
      <c r="B5" s="3">
        <f t="shared" ref="B5:M5" si="1">B2-B4</f>
        <v>385.24000000000092</v>
      </c>
      <c r="C5" s="3">
        <f t="shared" si="1"/>
        <v>270.33999999999878</v>
      </c>
      <c r="D5" s="3">
        <f t="shared" si="1"/>
        <v>188.01000000000033</v>
      </c>
      <c r="E5" s="3">
        <f t="shared" si="1"/>
        <v>151.60999999999967</v>
      </c>
      <c r="F5" s="3">
        <f t="shared" si="1"/>
        <v>-8.8399999999998613</v>
      </c>
      <c r="G5" s="3">
        <f t="shared" si="1"/>
        <v>-29.180000000000007</v>
      </c>
      <c r="H5" s="3">
        <f t="shared" si="1"/>
        <v>24.020000000000607</v>
      </c>
      <c r="I5" s="3">
        <f t="shared" si="1"/>
        <v>52.420000000000925</v>
      </c>
      <c r="J5" s="3">
        <f t="shared" si="1"/>
        <v>150.76000000000079</v>
      </c>
      <c r="K5" s="3">
        <f t="shared" si="1"/>
        <v>174.11999999999966</v>
      </c>
      <c r="L5" s="3">
        <f t="shared" si="1"/>
        <v>244.38000000000079</v>
      </c>
      <c r="M5" s="3">
        <f t="shared" si="1"/>
        <v>424.31000000000267</v>
      </c>
      <c r="N5" s="3"/>
      <c r="O5" s="5">
        <f>SUM(B5:N5)</f>
        <v>2027.1900000000055</v>
      </c>
      <c r="S5" s="3"/>
      <c r="T5" s="3"/>
    </row>
    <row r="6" spans="1:20">
      <c r="A6" s="4" t="s">
        <v>2</v>
      </c>
      <c r="B6" s="3">
        <v>116</v>
      </c>
      <c r="C6" s="3">
        <v>116</v>
      </c>
      <c r="D6" s="3">
        <v>72</v>
      </c>
      <c r="E6" s="3">
        <v>72</v>
      </c>
      <c r="F6" s="3">
        <v>72</v>
      </c>
      <c r="G6" s="3">
        <v>70</v>
      </c>
      <c r="H6" s="3">
        <v>90</v>
      </c>
      <c r="I6" s="3">
        <v>116</v>
      </c>
      <c r="J6" s="3">
        <v>116</v>
      </c>
      <c r="K6" s="3">
        <v>126</v>
      </c>
      <c r="L6" s="3">
        <v>116</v>
      </c>
      <c r="M6" s="3">
        <v>116</v>
      </c>
      <c r="N6" s="3"/>
      <c r="O6" s="5">
        <f>SUM(B6:N6)</f>
        <v>1198</v>
      </c>
      <c r="S6" s="3"/>
      <c r="T6" s="3"/>
    </row>
    <row r="7" spans="1:20">
      <c r="N7" s="3"/>
      <c r="O7" s="3"/>
      <c r="P7" s="5"/>
      <c r="S7" s="3"/>
      <c r="T7" s="3"/>
    </row>
    <row r="8" spans="1:20">
      <c r="N8" s="3"/>
      <c r="O8" s="3"/>
      <c r="P8" s="5"/>
      <c r="S8" s="3"/>
      <c r="T8" s="3"/>
    </row>
    <row r="9" spans="1:20">
      <c r="N9" s="3"/>
      <c r="O9" s="3"/>
      <c r="P9" s="5"/>
      <c r="S9" s="3"/>
      <c r="T9" s="3"/>
    </row>
    <row r="10" spans="1:20">
      <c r="N10" s="3"/>
      <c r="O10" s="3"/>
      <c r="P10" s="5"/>
      <c r="S10" s="3"/>
      <c r="T10" s="3"/>
    </row>
    <row r="11" spans="1:20">
      <c r="N11" s="3"/>
      <c r="O11" s="3"/>
      <c r="P11" s="5"/>
      <c r="S11" s="3"/>
      <c r="T11" s="3"/>
    </row>
    <row r="12" spans="1:20">
      <c r="N12" s="3"/>
      <c r="O12" s="3"/>
      <c r="P12" s="5"/>
      <c r="S12" s="3"/>
      <c r="T12" s="3"/>
    </row>
    <row r="13" spans="1:20">
      <c r="N13" s="3"/>
      <c r="O13" s="3"/>
      <c r="P13" s="5"/>
      <c r="S13" s="3"/>
      <c r="T13" s="3"/>
    </row>
    <row r="14" spans="1:20">
      <c r="N14" s="3"/>
      <c r="O14" s="3"/>
      <c r="P14" s="5"/>
      <c r="S14" s="3"/>
      <c r="T14" s="3"/>
    </row>
    <row r="15" spans="1:20">
      <c r="N15" s="3"/>
      <c r="O15" s="3"/>
      <c r="P15" s="5"/>
      <c r="S15" s="3"/>
      <c r="T15" s="3"/>
    </row>
    <row r="16" spans="1:20">
      <c r="N16" s="3"/>
      <c r="O16" s="3"/>
      <c r="P16" s="5"/>
      <c r="S16" s="3"/>
      <c r="T16" s="3"/>
    </row>
    <row r="17" spans="14:20">
      <c r="N17" s="3"/>
      <c r="O17" s="3"/>
      <c r="P17" s="5"/>
      <c r="S17" s="3"/>
      <c r="T17" s="3"/>
    </row>
    <row r="18" spans="14:20">
      <c r="N18" s="3"/>
      <c r="O18" s="3"/>
      <c r="P18" s="5"/>
      <c r="S18" s="3"/>
      <c r="T18" s="3"/>
    </row>
    <row r="19" spans="14:20">
      <c r="N19" s="3"/>
      <c r="O19" s="3"/>
      <c r="P19" s="5"/>
      <c r="S19" s="3"/>
      <c r="T19" s="3"/>
    </row>
    <row r="20" spans="14:20">
      <c r="N20" s="3"/>
      <c r="O20" s="3"/>
      <c r="P20" s="5"/>
      <c r="S20" s="3"/>
      <c r="T20" s="3"/>
    </row>
    <row r="21" spans="14:20">
      <c r="N21" s="3"/>
      <c r="O21" s="3"/>
      <c r="P21" s="5"/>
      <c r="S21" s="3"/>
      <c r="T21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v2022part</vt:lpstr>
    </vt:vector>
  </TitlesOfParts>
  <Company>Nokia Siemens Networks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Kotilainen, Markku (NSN - DE/Dusseldorf)</dc:creator>
  <cp:lastModifiedBy>Markku</cp:lastModifiedBy>
  <cp:lastPrinted>2011-12-23T19:03:57Z</cp:lastPrinted>
  <dcterms:created xsi:type="dcterms:W3CDTF">2011-12-23T11:35:50Z</dcterms:created>
  <dcterms:modified xsi:type="dcterms:W3CDTF">2023-01-06T00:09:19Z</dcterms:modified>
</cp:coreProperties>
</file>