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J24" i="1" l="1"/>
  <c r="I27" i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H25" i="1"/>
  <c r="J25" i="1" s="1"/>
  <c r="H14" i="1"/>
  <c r="J14" i="1" s="1"/>
  <c r="G27" i="1"/>
  <c r="H27" i="1" l="1"/>
  <c r="J27" i="1"/>
  <c r="G15" i="1" l="1"/>
  <c r="G16" i="1"/>
  <c r="G17" i="1"/>
  <c r="G18" i="1"/>
  <c r="G19" i="1"/>
  <c r="G20" i="1"/>
  <c r="G21" i="1"/>
  <c r="G22" i="1"/>
  <c r="G23" i="1"/>
  <c r="G24" i="1"/>
  <c r="G25" i="1"/>
  <c r="G14" i="1"/>
</calcChain>
</file>

<file path=xl/sharedStrings.xml><?xml version="1.0" encoding="utf-8"?>
<sst xmlns="http://schemas.openxmlformats.org/spreadsheetml/2006/main" count="32" uniqueCount="30">
  <si>
    <t>Heinä</t>
  </si>
  <si>
    <t>Elo</t>
  </si>
  <si>
    <t>Syys</t>
  </si>
  <si>
    <t>Loka</t>
  </si>
  <si>
    <t>Marras</t>
  </si>
  <si>
    <t>Joulu</t>
  </si>
  <si>
    <t>Tammi</t>
  </si>
  <si>
    <t>Helmi</t>
  </si>
  <si>
    <t>Maalis</t>
  </si>
  <si>
    <t>Huhti</t>
  </si>
  <si>
    <t>Touko</t>
  </si>
  <si>
    <t>Kesä</t>
  </si>
  <si>
    <t>kk</t>
  </si>
  <si>
    <t>%</t>
  </si>
  <si>
    <t>MLP_kWh</t>
  </si>
  <si>
    <t>LTL</t>
  </si>
  <si>
    <t>.</t>
  </si>
  <si>
    <t>Öljyä</t>
  </si>
  <si>
    <t>l/kk</t>
  </si>
  <si>
    <t>Hyötys %</t>
  </si>
  <si>
    <t>kWh/kk</t>
  </si>
  <si>
    <t>Vuosikulutus</t>
  </si>
  <si>
    <t>COP</t>
  </si>
  <si>
    <t>Energiaa taloon</t>
  </si>
  <si>
    <t>MLP_otto</t>
  </si>
  <si>
    <t>COP-laskuri</t>
  </si>
  <si>
    <t xml:space="preserve">Punaisiin soluihin oikeat arvot, </t>
  </si>
  <si>
    <t>niin laskuri laskee COP:in</t>
  </si>
  <si>
    <t>Laskenta perustuu oman L-Ässän neljän vuoden keskimääräisiin kk-kulutuksiin ja kk-jakaumaan.</t>
  </si>
  <si>
    <t>Jos kuukauden lämmitystarveluku poikkeaa laskennan perusteena olevasta LTL-jakaumasta aiheuttaa se virhettä tulokseen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</si>
</sst>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.m\.yy\ h:mm"/>
    <numFmt numFmtId="165" formatCode="0.0"/>
    <numFmt numFmtId="166" formatCode="d\.m\.yyyy"/>
  </numFmts>
  <fonts count="12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164" fontId="1" fillId="0" borderId="0" xfId="0" applyNumberFormat="1" applyFont="1" applyAlignment="1">
      <alignment horizontal="center" wrapText="1"/>
    </xf>
    <xf numFmtId="165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left"/>
    </xf>
    <xf numFmtId="166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left"/>
    </xf>
    <xf numFmtId="166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165" fontId="4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6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5" fontId="6" fillId="0" borderId="0" xfId="0" applyNumberFormat="1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5" fontId="10" fillId="0" borderId="0" xfId="0" applyNumberFormat="1" applyFont="1" applyAlignment="1">
      <alignment horizontal="center"/>
    </xf>
    <xf numFmtId="165" fontId="11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 wrapText="1"/>
    </xf>
    <xf numFmtId="165" fontId="0" fillId="0" borderId="0" xfId="0" applyNumberFormat="1" applyAlignment="1">
      <alignment wrapText="1"/>
    </xf>
    <xf numFmtId="0" fontId="7" fillId="0" borderId="0" xfId="0" applyFont="1" applyAlignment="1">
      <alignment horizontal="center" wrapText="1"/>
    </xf>
    <xf numFmtId="1" fontId="7" fillId="0" borderId="0" xfId="0" applyNumberFormat="1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165" fontId="2" fillId="0" borderId="0" xfId="0" applyNumberFormat="1" applyFont="1" applyAlignment="1">
      <alignment horizontal="center" wrapText="1"/>
    </xf>
    <xf numFmtId="165" fontId="4" fillId="0" borderId="0" xfId="0" applyNumberFormat="1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7665343232237264E-2"/>
          <c:y val="0.12304422370995886"/>
          <c:w val="0.89830790438771535"/>
          <c:h val="0.70972472059084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Taul1!$D$12:$D$13</c:f>
              <c:strCache>
                <c:ptCount val="1"/>
                <c:pt idx="0">
                  <c:v>MLP_kWh %</c:v>
                </c:pt>
              </c:strCache>
            </c:strRef>
          </c:tx>
          <c:invertIfNegative val="0"/>
          <c:cat>
            <c:strRef>
              <c:f>Taul1!$C$14:$C$25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Taul1!$D$14:$D$25</c:f>
              <c:numCache>
                <c:formatCode>0.0</c:formatCode>
                <c:ptCount val="12"/>
                <c:pt idx="0">
                  <c:v>15.253039548488948</c:v>
                </c:pt>
                <c:pt idx="1">
                  <c:v>14.962717082496436</c:v>
                </c:pt>
                <c:pt idx="2">
                  <c:v>12.359900406293635</c:v>
                </c:pt>
                <c:pt idx="3">
                  <c:v>8.4139296016786282</c:v>
                </c:pt>
                <c:pt idx="4">
                  <c:v>5.4557307863071243</c:v>
                </c:pt>
                <c:pt idx="5">
                  <c:v>2.8808937754873396</c:v>
                </c:pt>
                <c:pt idx="6">
                  <c:v>1.9934104449389429</c:v>
                </c:pt>
                <c:pt idx="7">
                  <c:v>3.0436176678184714</c:v>
                </c:pt>
                <c:pt idx="8">
                  <c:v>4.6841114760724833</c:v>
                </c:pt>
                <c:pt idx="9">
                  <c:v>7.4957424986325147</c:v>
                </c:pt>
                <c:pt idx="10">
                  <c:v>9.7390527514348122</c:v>
                </c:pt>
                <c:pt idx="11">
                  <c:v>13.717853960350663</c:v>
                </c:pt>
              </c:numCache>
            </c:numRef>
          </c:val>
        </c:ser>
        <c:ser>
          <c:idx val="1"/>
          <c:order val="1"/>
          <c:tx>
            <c:strRef>
              <c:f>Taul1!$E$12:$E$13</c:f>
              <c:strCache>
                <c:ptCount val="1"/>
                <c:pt idx="0">
                  <c:v>LTL %</c:v>
                </c:pt>
              </c:strCache>
            </c:strRef>
          </c:tx>
          <c:invertIfNegative val="0"/>
          <c:cat>
            <c:strRef>
              <c:f>Taul1!$C$14:$C$25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Taul1!$E$14:$E$25</c:f>
              <c:numCache>
                <c:formatCode>0.0</c:formatCode>
                <c:ptCount val="12"/>
                <c:pt idx="0">
                  <c:v>17.032946508622302</c:v>
                </c:pt>
                <c:pt idx="1">
                  <c:v>16.622420723887423</c:v>
                </c:pt>
                <c:pt idx="2">
                  <c:v>14.149837302209567</c:v>
                </c:pt>
                <c:pt idx="3">
                  <c:v>8.6785040105335156</c:v>
                </c:pt>
                <c:pt idx="4">
                  <c:v>3.2249419055035675</c:v>
                </c:pt>
                <c:pt idx="5">
                  <c:v>0.9194115023131193</c:v>
                </c:pt>
                <c:pt idx="6">
                  <c:v>0.44987683045254789</c:v>
                </c:pt>
                <c:pt idx="7">
                  <c:v>0.80430512463816373</c:v>
                </c:pt>
                <c:pt idx="8">
                  <c:v>3.0237451671673736</c:v>
                </c:pt>
                <c:pt idx="9">
                  <c:v>8.5855373695098329</c:v>
                </c:pt>
                <c:pt idx="10">
                  <c:v>10.881730729566335</c:v>
                </c:pt>
                <c:pt idx="11">
                  <c:v>15.626742825596247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856384"/>
        <c:axId val="42730624"/>
      </c:barChart>
      <c:catAx>
        <c:axId val="41856384"/>
        <c:scaling>
          <c:orientation val="minMax"/>
        </c:scaling>
        <c:delete val="0"/>
        <c:axPos val="b"/>
        <c:majorTickMark val="out"/>
        <c:minorTickMark val="none"/>
        <c:tickLblPos val="nextTo"/>
        <c:crossAx val="42730624"/>
        <c:crosses val="autoZero"/>
        <c:auto val="1"/>
        <c:lblAlgn val="ctr"/>
        <c:lblOffset val="100"/>
        <c:noMultiLvlLbl val="0"/>
      </c:catAx>
      <c:valAx>
        <c:axId val="42730624"/>
        <c:scaling>
          <c:orientation val="minMax"/>
          <c:max val="2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41856384"/>
        <c:crosses val="autoZero"/>
        <c:crossBetween val="between"/>
        <c:majorUnit val="5"/>
        <c:minorUnit val="1"/>
      </c:valAx>
    </c:plotArea>
    <c:legend>
      <c:legendPos val="r"/>
      <c:layout>
        <c:manualLayout>
          <c:xMode val="edge"/>
          <c:yMode val="edge"/>
          <c:x val="0.63891754155730518"/>
          <c:y val="0.15400474262396704"/>
          <c:w val="0.23782405896375494"/>
          <c:h val="0.1268976728547238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414617</xdr:colOff>
      <xdr:row>10</xdr:row>
      <xdr:rowOff>179294</xdr:rowOff>
    </xdr:from>
    <xdr:to>
      <xdr:col>17</xdr:col>
      <xdr:colOff>414616</xdr:colOff>
      <xdr:row>26</xdr:row>
      <xdr:rowOff>168088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81"/>
  <sheetViews>
    <sheetView tabSelected="1" zoomScale="85" zoomScaleNormal="85" workbookViewId="0">
      <selection activeCell="J33" sqref="J33"/>
    </sheetView>
  </sheetViews>
  <sheetFormatPr defaultRowHeight="15" x14ac:dyDescent="0.25"/>
  <cols>
    <col min="2" max="2" width="9.140625" style="11"/>
    <col min="3" max="3" width="9.140625" style="19"/>
    <col min="4" max="4" width="11.42578125" style="19" customWidth="1"/>
    <col min="5" max="5" width="9.140625" style="19"/>
    <col min="6" max="6" width="2.42578125" style="19" customWidth="1"/>
    <col min="7" max="7" width="12.7109375" style="14" customWidth="1"/>
    <col min="8" max="8" width="10" style="19" customWidth="1"/>
    <col min="9" max="9" width="13" style="19" customWidth="1"/>
    <col min="10" max="12" width="9.140625" style="19"/>
    <col min="20" max="20" width="13.140625" customWidth="1"/>
  </cols>
  <sheetData>
    <row r="2" spans="1:25" ht="18.75" x14ac:dyDescent="0.3">
      <c r="B2" s="41" t="s">
        <v>25</v>
      </c>
    </row>
    <row r="3" spans="1:25" ht="15.75" x14ac:dyDescent="0.25">
      <c r="B3" s="20" t="s">
        <v>26</v>
      </c>
    </row>
    <row r="4" spans="1:25" ht="15.75" x14ac:dyDescent="0.25">
      <c r="B4" s="20" t="s">
        <v>27</v>
      </c>
    </row>
    <row r="5" spans="1:25" ht="15.75" x14ac:dyDescent="0.25">
      <c r="B5" s="20"/>
    </row>
    <row r="6" spans="1:25" ht="15.75" x14ac:dyDescent="0.25">
      <c r="B6" s="20" t="s">
        <v>28</v>
      </c>
    </row>
    <row r="7" spans="1:25" ht="15.75" x14ac:dyDescent="0.25">
      <c r="B7" s="20" t="s">
        <v>29</v>
      </c>
    </row>
    <row r="9" spans="1:25" x14ac:dyDescent="0.25">
      <c r="G9" s="24" t="s">
        <v>21</v>
      </c>
      <c r="H9" s="25" t="s">
        <v>19</v>
      </c>
    </row>
    <row r="10" spans="1:25" ht="18.75" x14ac:dyDescent="0.3">
      <c r="G10" s="26">
        <v>2700</v>
      </c>
      <c r="H10" s="27">
        <v>80</v>
      </c>
      <c r="S10" s="1"/>
      <c r="T10" s="1"/>
      <c r="U10" s="2"/>
    </row>
    <row r="11" spans="1:25" x14ac:dyDescent="0.25">
      <c r="A11" s="4"/>
      <c r="S11" s="3"/>
      <c r="T11" s="3"/>
      <c r="U11" s="4"/>
    </row>
    <row r="12" spans="1:25" s="38" customFormat="1" ht="37.5" x14ac:dyDescent="0.3">
      <c r="A12" s="31"/>
      <c r="B12" s="32"/>
      <c r="C12" s="33" t="s">
        <v>16</v>
      </c>
      <c r="D12" s="33" t="s">
        <v>14</v>
      </c>
      <c r="E12" s="33" t="s">
        <v>15</v>
      </c>
      <c r="F12" s="33"/>
      <c r="G12" s="34" t="s">
        <v>17</v>
      </c>
      <c r="H12" s="33" t="s">
        <v>23</v>
      </c>
      <c r="I12" s="35" t="s">
        <v>24</v>
      </c>
      <c r="J12" s="36" t="s">
        <v>22</v>
      </c>
      <c r="K12" s="37"/>
      <c r="L12" s="37"/>
      <c r="S12" s="39"/>
      <c r="T12" s="39"/>
      <c r="U12" s="40"/>
    </row>
    <row r="13" spans="1:25" ht="18.75" x14ac:dyDescent="0.3">
      <c r="A13" s="10"/>
      <c r="B13" s="12"/>
      <c r="C13" s="21" t="s">
        <v>12</v>
      </c>
      <c r="D13" s="21" t="s">
        <v>13</v>
      </c>
      <c r="E13" s="21" t="s">
        <v>13</v>
      </c>
      <c r="F13" s="21"/>
      <c r="G13" s="17" t="s">
        <v>18</v>
      </c>
      <c r="H13" s="18" t="s">
        <v>20</v>
      </c>
      <c r="I13" s="27" t="s">
        <v>20</v>
      </c>
      <c r="J13" s="28"/>
      <c r="S13" s="8"/>
      <c r="T13" s="9"/>
      <c r="U13" s="10"/>
      <c r="X13" s="14"/>
      <c r="Y13" s="14"/>
    </row>
    <row r="14" spans="1:25" ht="18.75" x14ac:dyDescent="0.3">
      <c r="A14" s="10"/>
      <c r="B14" s="12"/>
      <c r="C14" s="22" t="s">
        <v>6</v>
      </c>
      <c r="D14" s="13">
        <v>15.253039548488948</v>
      </c>
      <c r="E14" s="13">
        <v>17.032946508622302</v>
      </c>
      <c r="G14" s="15">
        <f>G$10*D14/100</f>
        <v>411.83206780920159</v>
      </c>
      <c r="H14" s="15">
        <f>H$10/100*G14*10</f>
        <v>3294.6565424736127</v>
      </c>
      <c r="I14" s="26">
        <v>1020</v>
      </c>
      <c r="J14" s="29">
        <f>H14/I14</f>
        <v>3.2300554337976597</v>
      </c>
      <c r="K14" s="23"/>
      <c r="L14" s="16"/>
      <c r="M14" s="14"/>
      <c r="N14" s="15"/>
      <c r="O14" s="14"/>
      <c r="S14" s="8"/>
      <c r="T14" s="9"/>
      <c r="U14" s="10"/>
      <c r="X14" s="14"/>
      <c r="Y14" s="14"/>
    </row>
    <row r="15" spans="1:25" ht="18.75" x14ac:dyDescent="0.3">
      <c r="A15" s="10"/>
      <c r="B15" s="12"/>
      <c r="C15" s="22" t="s">
        <v>7</v>
      </c>
      <c r="D15" s="13">
        <v>14.962717082496436</v>
      </c>
      <c r="E15" s="13">
        <v>16.622420723887423</v>
      </c>
      <c r="G15" s="15">
        <f t="shared" ref="G15:G25" si="0">G$10*D15/100</f>
        <v>403.9933612274038</v>
      </c>
      <c r="H15" s="15">
        <f t="shared" ref="H15:H25" si="1">H$10/100*G15*10</f>
        <v>3231.9468898192304</v>
      </c>
      <c r="I15" s="26">
        <v>988.99618899999984</v>
      </c>
      <c r="J15" s="29">
        <f t="shared" ref="J15:J25" si="2">H15/I15</f>
        <v>3.2679063132560069</v>
      </c>
      <c r="K15" s="23"/>
      <c r="L15" s="16"/>
      <c r="M15" s="14"/>
      <c r="N15" s="15"/>
      <c r="O15" s="14"/>
      <c r="S15" s="8"/>
      <c r="T15" s="9"/>
      <c r="U15" s="10"/>
      <c r="X15" s="14"/>
      <c r="Y15" s="14"/>
    </row>
    <row r="16" spans="1:25" ht="18.75" x14ac:dyDescent="0.3">
      <c r="A16" s="10"/>
      <c r="B16" s="12"/>
      <c r="C16" s="22" t="s">
        <v>8</v>
      </c>
      <c r="D16" s="13">
        <v>12.359900406293635</v>
      </c>
      <c r="E16" s="13">
        <v>14.149837302209567</v>
      </c>
      <c r="G16" s="15">
        <f t="shared" si="0"/>
        <v>333.71731096992812</v>
      </c>
      <c r="H16" s="15">
        <f t="shared" si="1"/>
        <v>2669.738487759425</v>
      </c>
      <c r="I16" s="26">
        <v>815.40381100000013</v>
      </c>
      <c r="J16" s="29">
        <f t="shared" si="2"/>
        <v>3.2741305004268915</v>
      </c>
      <c r="K16" s="23"/>
      <c r="L16" s="16"/>
      <c r="M16" s="14"/>
      <c r="N16" s="15"/>
      <c r="O16" s="14"/>
      <c r="S16" s="8"/>
      <c r="T16" s="9"/>
      <c r="U16" s="10"/>
      <c r="X16" s="14"/>
      <c r="Y16" s="14"/>
    </row>
    <row r="17" spans="1:25" ht="18.75" x14ac:dyDescent="0.3">
      <c r="A17" s="10"/>
      <c r="B17" s="12"/>
      <c r="C17" s="22" t="s">
        <v>9</v>
      </c>
      <c r="D17" s="13">
        <v>8.4139296016786282</v>
      </c>
      <c r="E17" s="13">
        <v>8.6785040105335156</v>
      </c>
      <c r="F17" s="14"/>
      <c r="G17" s="15">
        <f t="shared" si="0"/>
        <v>227.17609924532294</v>
      </c>
      <c r="H17" s="15">
        <f t="shared" si="1"/>
        <v>1817.4087939625838</v>
      </c>
      <c r="I17" s="26">
        <v>555.23389854066261</v>
      </c>
      <c r="J17" s="29">
        <f t="shared" si="2"/>
        <v>3.2732309729995452</v>
      </c>
      <c r="K17" s="23"/>
      <c r="L17" s="16"/>
      <c r="M17" s="14"/>
      <c r="N17" s="15"/>
      <c r="O17" s="14"/>
      <c r="S17" s="8"/>
      <c r="T17" s="9"/>
      <c r="U17" s="10"/>
      <c r="X17" s="14"/>
      <c r="Y17" s="14"/>
    </row>
    <row r="18" spans="1:25" ht="18.75" x14ac:dyDescent="0.3">
      <c r="A18" s="10"/>
      <c r="B18" s="12"/>
      <c r="C18" s="22" t="s">
        <v>10</v>
      </c>
      <c r="D18" s="13">
        <v>5.4557307863071243</v>
      </c>
      <c r="E18" s="13">
        <v>3.2249419055035675</v>
      </c>
      <c r="G18" s="15">
        <f t="shared" si="0"/>
        <v>147.30473123029236</v>
      </c>
      <c r="H18" s="15">
        <f t="shared" si="1"/>
        <v>1178.4378498423389</v>
      </c>
      <c r="I18" s="26">
        <v>370</v>
      </c>
      <c r="J18" s="30">
        <f t="shared" si="2"/>
        <v>3.1849671617360511</v>
      </c>
      <c r="K18" s="23"/>
      <c r="L18" s="16"/>
      <c r="M18" s="14"/>
      <c r="N18" s="15"/>
      <c r="O18" s="14"/>
      <c r="S18" s="8"/>
      <c r="T18" s="9"/>
      <c r="U18" s="10"/>
      <c r="X18" s="14"/>
      <c r="Y18" s="14"/>
    </row>
    <row r="19" spans="1:25" ht="18.75" x14ac:dyDescent="0.3">
      <c r="A19" s="10"/>
      <c r="B19" s="12"/>
      <c r="C19" s="22" t="s">
        <v>11</v>
      </c>
      <c r="D19" s="13">
        <v>2.8808937754873396</v>
      </c>
      <c r="E19" s="13">
        <v>0.9194115023131193</v>
      </c>
      <c r="G19" s="15">
        <f t="shared" si="0"/>
        <v>77.784131938158168</v>
      </c>
      <c r="H19" s="15">
        <f t="shared" si="1"/>
        <v>622.27305550526535</v>
      </c>
      <c r="I19" s="26">
        <v>200</v>
      </c>
      <c r="J19" s="30">
        <f t="shared" si="2"/>
        <v>3.1113652775263265</v>
      </c>
      <c r="K19" s="23"/>
      <c r="L19" s="16"/>
      <c r="M19" s="14"/>
      <c r="N19" s="15"/>
      <c r="O19" s="14"/>
      <c r="S19" s="8"/>
      <c r="T19" s="9"/>
      <c r="U19" s="10"/>
      <c r="X19" s="14"/>
      <c r="Y19" s="14"/>
    </row>
    <row r="20" spans="1:25" ht="18.75" x14ac:dyDescent="0.3">
      <c r="A20" s="10"/>
      <c r="B20" s="12"/>
      <c r="C20" s="22" t="s">
        <v>0</v>
      </c>
      <c r="D20" s="13">
        <v>1.9934104449389429</v>
      </c>
      <c r="E20" s="13">
        <v>0.44987683045254789</v>
      </c>
      <c r="G20" s="15">
        <f t="shared" si="0"/>
        <v>53.822082013351455</v>
      </c>
      <c r="H20" s="15">
        <f t="shared" si="1"/>
        <v>430.5766561068117</v>
      </c>
      <c r="I20" s="26">
        <v>150</v>
      </c>
      <c r="J20" s="30">
        <f t="shared" si="2"/>
        <v>2.8705110407120782</v>
      </c>
      <c r="K20" s="23"/>
      <c r="L20" s="16"/>
      <c r="M20" s="14"/>
      <c r="N20" s="15"/>
      <c r="O20" s="14"/>
      <c r="S20" s="8"/>
      <c r="T20" s="9"/>
      <c r="U20" s="10"/>
      <c r="X20" s="14"/>
      <c r="Y20" s="14"/>
    </row>
    <row r="21" spans="1:25" ht="18.75" x14ac:dyDescent="0.3">
      <c r="A21" s="10"/>
      <c r="B21" s="12"/>
      <c r="C21" s="22" t="s">
        <v>1</v>
      </c>
      <c r="D21" s="13">
        <v>3.0436176678184714</v>
      </c>
      <c r="E21" s="13">
        <v>0.80430512463816373</v>
      </c>
      <c r="G21" s="15">
        <f t="shared" si="0"/>
        <v>82.177677031098739</v>
      </c>
      <c r="H21" s="15">
        <f t="shared" si="1"/>
        <v>657.42141624878991</v>
      </c>
      <c r="I21" s="26">
        <v>210</v>
      </c>
      <c r="J21" s="30">
        <f t="shared" si="2"/>
        <v>3.1305781726132853</v>
      </c>
      <c r="K21" s="23"/>
      <c r="L21" s="16"/>
      <c r="M21" s="14"/>
      <c r="N21" s="15"/>
      <c r="O21" s="14"/>
      <c r="S21" s="8"/>
      <c r="T21" s="9"/>
      <c r="U21" s="10"/>
      <c r="X21" s="14"/>
      <c r="Y21" s="14"/>
    </row>
    <row r="22" spans="1:25" ht="18.75" x14ac:dyDescent="0.3">
      <c r="A22" s="10"/>
      <c r="B22" s="12"/>
      <c r="C22" s="22" t="s">
        <v>2</v>
      </c>
      <c r="D22" s="13">
        <v>4.6841114760724833</v>
      </c>
      <c r="E22" s="13">
        <v>3.0237451671673736</v>
      </c>
      <c r="G22" s="15">
        <f t="shared" si="0"/>
        <v>126.47100985395706</v>
      </c>
      <c r="H22" s="15">
        <f t="shared" si="1"/>
        <v>1011.7680788316566</v>
      </c>
      <c r="I22" s="26">
        <v>307.57600000000048</v>
      </c>
      <c r="J22" s="29">
        <f t="shared" si="2"/>
        <v>3.2894896833031675</v>
      </c>
      <c r="K22" s="23"/>
      <c r="L22" s="16"/>
      <c r="M22" s="14"/>
      <c r="N22" s="15"/>
      <c r="O22" s="14"/>
      <c r="S22" s="8"/>
      <c r="T22" s="9"/>
      <c r="U22" s="10"/>
      <c r="X22" s="14"/>
      <c r="Y22" s="14"/>
    </row>
    <row r="23" spans="1:25" ht="18.75" x14ac:dyDescent="0.3">
      <c r="A23" s="10"/>
      <c r="B23" s="12"/>
      <c r="C23" s="22" t="s">
        <v>3</v>
      </c>
      <c r="D23" s="13">
        <v>7.4957424986325147</v>
      </c>
      <c r="E23" s="13">
        <v>8.5855373695098329</v>
      </c>
      <c r="G23" s="15">
        <f t="shared" si="0"/>
        <v>202.38504746307791</v>
      </c>
      <c r="H23" s="15">
        <f t="shared" si="1"/>
        <v>1619.0803797046235</v>
      </c>
      <c r="I23" s="26">
        <v>495.04399999999953</v>
      </c>
      <c r="J23" s="29">
        <f t="shared" si="2"/>
        <v>3.2705787358388849</v>
      </c>
      <c r="K23" s="23"/>
      <c r="L23" s="16"/>
      <c r="M23" s="15"/>
      <c r="N23" s="15"/>
      <c r="O23" s="14"/>
      <c r="S23" s="8"/>
      <c r="T23" s="9"/>
      <c r="U23" s="10"/>
      <c r="X23" s="14"/>
      <c r="Y23" s="14"/>
    </row>
    <row r="24" spans="1:25" ht="18.75" x14ac:dyDescent="0.3">
      <c r="A24" s="10"/>
      <c r="B24" s="12"/>
      <c r="C24" s="22" t="s">
        <v>4</v>
      </c>
      <c r="D24" s="13">
        <v>9.7390527514348122</v>
      </c>
      <c r="E24" s="13">
        <v>10.881730729566335</v>
      </c>
      <c r="G24" s="15">
        <f t="shared" si="0"/>
        <v>262.95442428873992</v>
      </c>
      <c r="H24" s="15">
        <f t="shared" si="1"/>
        <v>2103.6353943099193</v>
      </c>
      <c r="I24" s="26">
        <v>646.18000000000029</v>
      </c>
      <c r="J24" s="29">
        <f t="shared" si="2"/>
        <v>3.2554944354667716</v>
      </c>
      <c r="K24" s="23"/>
      <c r="L24" s="16"/>
      <c r="M24" s="15"/>
      <c r="N24" s="15"/>
      <c r="O24" s="14"/>
      <c r="S24" s="8"/>
      <c r="T24" s="9"/>
      <c r="U24" s="10"/>
      <c r="X24" s="14"/>
      <c r="Y24" s="14"/>
    </row>
    <row r="25" spans="1:25" ht="18.75" x14ac:dyDescent="0.3">
      <c r="A25" s="5"/>
      <c r="B25" s="12"/>
      <c r="C25" s="22" t="s">
        <v>5</v>
      </c>
      <c r="D25" s="13">
        <v>13.717853960350663</v>
      </c>
      <c r="E25" s="13">
        <v>15.626742825596247</v>
      </c>
      <c r="G25" s="15">
        <f t="shared" si="0"/>
        <v>370.38205692946786</v>
      </c>
      <c r="H25" s="15">
        <f t="shared" si="1"/>
        <v>2963.0564554357434</v>
      </c>
      <c r="I25" s="26">
        <v>914.71999999999969</v>
      </c>
      <c r="J25" s="29">
        <f t="shared" si="2"/>
        <v>3.2393043285767713</v>
      </c>
      <c r="K25" s="23"/>
      <c r="L25" s="16"/>
      <c r="M25" s="15"/>
      <c r="N25" s="15"/>
      <c r="O25" s="14"/>
      <c r="S25" s="6"/>
      <c r="T25" s="7"/>
      <c r="U25" s="5"/>
      <c r="X25" s="14"/>
      <c r="Y25" s="14"/>
    </row>
    <row r="26" spans="1:25" x14ac:dyDescent="0.25">
      <c r="A26" s="5"/>
      <c r="B26" s="12"/>
      <c r="H26" s="12"/>
      <c r="S26" s="6"/>
      <c r="T26" s="7"/>
      <c r="U26" s="5"/>
      <c r="X26" s="14"/>
      <c r="Y26" s="14"/>
    </row>
    <row r="27" spans="1:25" x14ac:dyDescent="0.25">
      <c r="A27" s="5"/>
      <c r="B27" s="12"/>
      <c r="G27" s="14">
        <f>SUM(G14:G25)</f>
        <v>2700.0000000000005</v>
      </c>
      <c r="H27" s="14">
        <f>SUM(H14:H25)</f>
        <v>21600.000000000004</v>
      </c>
      <c r="I27" s="14">
        <f t="shared" ref="I27" si="3">SUM(I14:I25)</f>
        <v>6673.1538985406623</v>
      </c>
      <c r="J27" s="12">
        <f>SUM(J14:J25)/12</f>
        <v>3.1998010046877865</v>
      </c>
      <c r="S27" s="6"/>
      <c r="T27" s="7"/>
      <c r="U27" s="5"/>
      <c r="X27" s="14"/>
      <c r="Y27" s="14"/>
    </row>
    <row r="28" spans="1:25" x14ac:dyDescent="0.25">
      <c r="A28" s="5"/>
      <c r="B28" s="12"/>
      <c r="H28" s="12"/>
      <c r="I28" s="14"/>
      <c r="S28" s="6"/>
      <c r="T28" s="7"/>
      <c r="U28" s="5"/>
      <c r="X28" s="14"/>
      <c r="Y28" s="14"/>
    </row>
    <row r="29" spans="1:25" x14ac:dyDescent="0.25">
      <c r="A29" s="5"/>
      <c r="B29" s="12"/>
      <c r="D29" s="14"/>
      <c r="E29" s="14"/>
      <c r="F29" s="14"/>
      <c r="H29" s="12"/>
      <c r="S29" s="6"/>
      <c r="T29" s="7"/>
      <c r="U29" s="5"/>
      <c r="X29" s="14"/>
      <c r="Y29" s="14"/>
    </row>
    <row r="30" spans="1:25" x14ac:dyDescent="0.25">
      <c r="A30" s="5"/>
      <c r="B30" s="12"/>
      <c r="H30" s="12"/>
      <c r="S30" s="6"/>
      <c r="T30" s="7"/>
      <c r="U30" s="5"/>
      <c r="X30" s="14"/>
      <c r="Y30" s="14"/>
    </row>
    <row r="31" spans="1:25" x14ac:dyDescent="0.25">
      <c r="A31" s="5"/>
      <c r="B31" s="12"/>
      <c r="H31" s="12"/>
      <c r="S31" s="6"/>
      <c r="T31" s="7"/>
      <c r="U31" s="5"/>
      <c r="X31" s="14"/>
      <c r="Y31" s="14"/>
    </row>
    <row r="32" spans="1:25" x14ac:dyDescent="0.25">
      <c r="A32" s="5"/>
      <c r="B32" s="12"/>
      <c r="H32" s="12"/>
      <c r="S32" s="6"/>
      <c r="T32" s="7"/>
      <c r="U32" s="5"/>
      <c r="X32" s="14"/>
      <c r="Y32" s="14"/>
    </row>
    <row r="33" spans="1:25" x14ac:dyDescent="0.25">
      <c r="A33" s="5"/>
      <c r="B33" s="12"/>
      <c r="H33" s="12"/>
      <c r="S33" s="6"/>
      <c r="T33" s="7"/>
      <c r="U33" s="5"/>
      <c r="X33" s="14"/>
      <c r="Y33" s="14"/>
    </row>
    <row r="34" spans="1:25" x14ac:dyDescent="0.25">
      <c r="A34" s="5"/>
      <c r="B34" s="12"/>
      <c r="H34" s="12"/>
      <c r="S34" s="6"/>
      <c r="T34" s="7"/>
      <c r="U34" s="5"/>
      <c r="X34" s="14"/>
      <c r="Y34" s="14"/>
    </row>
    <row r="35" spans="1:25" x14ac:dyDescent="0.25">
      <c r="A35" s="5"/>
      <c r="B35" s="12"/>
      <c r="H35" s="12"/>
      <c r="S35" s="6"/>
      <c r="T35" s="7"/>
      <c r="U35" s="5"/>
      <c r="X35" s="14"/>
      <c r="Y35" s="14"/>
    </row>
    <row r="36" spans="1:25" x14ac:dyDescent="0.25">
      <c r="A36" s="5"/>
      <c r="B36" s="12"/>
      <c r="C36" s="14"/>
      <c r="H36" s="12"/>
      <c r="I36" s="14"/>
      <c r="K36" s="14"/>
      <c r="S36" s="6"/>
      <c r="T36" s="7"/>
      <c r="U36" s="5"/>
      <c r="X36" s="14"/>
      <c r="Y36" s="14"/>
    </row>
    <row r="37" spans="1:25" x14ac:dyDescent="0.25">
      <c r="A37" s="10"/>
      <c r="B37" s="12"/>
      <c r="H37" s="12"/>
      <c r="S37" s="8"/>
      <c r="T37" s="9"/>
      <c r="U37" s="10"/>
      <c r="X37" s="14"/>
      <c r="Y37" s="14"/>
    </row>
    <row r="38" spans="1:25" x14ac:dyDescent="0.25">
      <c r="A38" s="10"/>
      <c r="B38" s="12"/>
      <c r="H38" s="12"/>
      <c r="S38" s="8"/>
      <c r="T38" s="9"/>
      <c r="U38" s="10"/>
      <c r="X38" s="14"/>
      <c r="Y38" s="14"/>
    </row>
    <row r="39" spans="1:25" x14ac:dyDescent="0.25">
      <c r="A39" s="10"/>
      <c r="B39" s="12"/>
      <c r="H39" s="12"/>
      <c r="S39" s="8"/>
      <c r="T39" s="9"/>
      <c r="U39" s="10"/>
      <c r="X39" s="14"/>
      <c r="Y39" s="14"/>
    </row>
    <row r="40" spans="1:25" x14ac:dyDescent="0.25">
      <c r="A40" s="10"/>
      <c r="B40" s="12"/>
      <c r="H40" s="12"/>
      <c r="S40" s="8"/>
      <c r="T40" s="9"/>
      <c r="U40" s="10"/>
      <c r="X40" s="14"/>
      <c r="Y40" s="14"/>
    </row>
    <row r="41" spans="1:25" x14ac:dyDescent="0.25">
      <c r="A41" s="10"/>
      <c r="B41" s="12"/>
      <c r="D41" s="14"/>
      <c r="E41" s="14"/>
      <c r="F41" s="14"/>
      <c r="H41" s="12"/>
      <c r="S41" s="8"/>
      <c r="T41" s="9"/>
      <c r="U41" s="10"/>
      <c r="X41" s="14"/>
      <c r="Y41" s="14"/>
    </row>
    <row r="42" spans="1:25" x14ac:dyDescent="0.25">
      <c r="A42" s="10"/>
      <c r="B42" s="12"/>
      <c r="H42" s="12"/>
      <c r="S42" s="8"/>
      <c r="T42" s="9"/>
      <c r="U42" s="10"/>
      <c r="X42" s="14"/>
      <c r="Y42" s="14"/>
    </row>
    <row r="43" spans="1:25" x14ac:dyDescent="0.25">
      <c r="A43" s="10"/>
      <c r="B43" s="12"/>
      <c r="H43" s="12"/>
      <c r="S43" s="8"/>
      <c r="T43" s="9"/>
      <c r="U43" s="10"/>
      <c r="X43" s="14"/>
      <c r="Y43" s="14"/>
    </row>
    <row r="44" spans="1:25" x14ac:dyDescent="0.25">
      <c r="A44" s="10"/>
      <c r="B44" s="12"/>
      <c r="H44" s="12"/>
      <c r="S44" s="8"/>
      <c r="T44" s="9"/>
      <c r="U44" s="10"/>
      <c r="X44" s="14"/>
      <c r="Y44" s="14"/>
    </row>
    <row r="45" spans="1:25" x14ac:dyDescent="0.25">
      <c r="A45" s="10"/>
      <c r="B45" s="12"/>
      <c r="H45" s="12"/>
      <c r="S45" s="8"/>
      <c r="T45" s="9"/>
      <c r="U45" s="10"/>
      <c r="X45" s="14"/>
      <c r="Y45" s="14"/>
    </row>
    <row r="46" spans="1:25" x14ac:dyDescent="0.25">
      <c r="A46" s="10"/>
      <c r="B46" s="12"/>
      <c r="H46" s="12"/>
      <c r="S46" s="8"/>
      <c r="T46" s="9"/>
      <c r="U46" s="10"/>
      <c r="X46" s="14"/>
      <c r="Y46" s="14"/>
    </row>
    <row r="47" spans="1:25" x14ac:dyDescent="0.25">
      <c r="A47" s="10"/>
      <c r="B47" s="12"/>
      <c r="H47" s="12"/>
      <c r="S47" s="8"/>
      <c r="T47" s="9"/>
      <c r="U47" s="10"/>
      <c r="X47" s="14"/>
      <c r="Y47" s="14"/>
    </row>
    <row r="48" spans="1:25" x14ac:dyDescent="0.25">
      <c r="A48" s="10"/>
      <c r="B48" s="12"/>
      <c r="C48" s="14"/>
      <c r="H48" s="12"/>
      <c r="I48" s="14"/>
      <c r="K48" s="14"/>
      <c r="S48" s="8"/>
      <c r="T48" s="9"/>
      <c r="U48" s="10"/>
      <c r="X48" s="14"/>
      <c r="Y48" s="14"/>
    </row>
    <row r="49" spans="1:25" x14ac:dyDescent="0.25">
      <c r="A49" s="5"/>
      <c r="B49" s="12"/>
      <c r="H49" s="12"/>
      <c r="S49" s="6"/>
      <c r="T49" s="7"/>
      <c r="U49" s="5"/>
      <c r="X49" s="14"/>
      <c r="Y49" s="14"/>
    </row>
    <row r="50" spans="1:25" x14ac:dyDescent="0.25">
      <c r="A50" s="5"/>
      <c r="B50" s="12"/>
      <c r="H50" s="12"/>
      <c r="S50" s="6"/>
      <c r="T50" s="7"/>
      <c r="U50" s="5"/>
      <c r="X50" s="14"/>
      <c r="Y50" s="14"/>
    </row>
    <row r="51" spans="1:25" x14ac:dyDescent="0.25">
      <c r="A51" s="5"/>
      <c r="B51" s="12"/>
      <c r="H51" s="12"/>
      <c r="S51" s="6"/>
      <c r="T51" s="7"/>
      <c r="U51" s="5"/>
      <c r="X51" s="14"/>
      <c r="Y51" s="14"/>
    </row>
    <row r="52" spans="1:25" x14ac:dyDescent="0.25">
      <c r="A52" s="5"/>
      <c r="B52" s="12"/>
      <c r="H52" s="12"/>
      <c r="S52" s="6"/>
      <c r="T52" s="7"/>
      <c r="U52" s="5"/>
      <c r="X52" s="14"/>
      <c r="Y52" s="14"/>
    </row>
    <row r="53" spans="1:25" x14ac:dyDescent="0.25">
      <c r="A53" s="5"/>
      <c r="B53" s="12"/>
      <c r="D53" s="14"/>
      <c r="E53" s="14"/>
      <c r="F53" s="14"/>
      <c r="H53" s="12"/>
      <c r="S53" s="6"/>
      <c r="T53" s="7"/>
      <c r="U53" s="5"/>
      <c r="X53" s="14"/>
      <c r="Y53" s="14"/>
    </row>
    <row r="54" spans="1:25" x14ac:dyDescent="0.25">
      <c r="A54" s="5"/>
      <c r="B54" s="12"/>
      <c r="H54" s="12"/>
      <c r="S54" s="6"/>
      <c r="T54" s="7"/>
      <c r="U54" s="5"/>
      <c r="X54" s="14"/>
      <c r="Y54" s="14"/>
    </row>
    <row r="55" spans="1:25" x14ac:dyDescent="0.25">
      <c r="A55" s="5"/>
      <c r="B55" s="12"/>
      <c r="H55" s="12"/>
      <c r="S55" s="6"/>
      <c r="T55" s="7"/>
      <c r="U55" s="5"/>
      <c r="X55" s="14"/>
      <c r="Y55" s="14"/>
    </row>
    <row r="56" spans="1:25" x14ac:dyDescent="0.25">
      <c r="A56" s="5"/>
      <c r="B56" s="12"/>
      <c r="H56" s="12"/>
      <c r="S56" s="6"/>
      <c r="T56" s="7"/>
      <c r="U56" s="5"/>
      <c r="X56" s="14"/>
      <c r="Y56" s="14"/>
    </row>
    <row r="57" spans="1:25" x14ac:dyDescent="0.25">
      <c r="A57" s="5"/>
      <c r="B57" s="12"/>
      <c r="H57" s="12"/>
      <c r="S57" s="6"/>
      <c r="T57" s="7"/>
      <c r="U57" s="5"/>
      <c r="X57" s="14"/>
      <c r="Y57" s="14"/>
    </row>
    <row r="58" spans="1:25" x14ac:dyDescent="0.25">
      <c r="A58" s="5"/>
      <c r="B58" s="12"/>
      <c r="H58" s="12"/>
      <c r="S58" s="6"/>
      <c r="T58" s="7"/>
      <c r="U58" s="5"/>
      <c r="X58" s="14"/>
      <c r="Y58" s="14"/>
    </row>
    <row r="59" spans="1:25" x14ac:dyDescent="0.25">
      <c r="A59" s="5"/>
      <c r="B59" s="12"/>
      <c r="H59" s="12"/>
      <c r="I59" s="14"/>
      <c r="S59" s="6"/>
      <c r="T59" s="7"/>
      <c r="U59" s="5"/>
      <c r="X59" s="14"/>
      <c r="Y59" s="14"/>
    </row>
    <row r="60" spans="1:25" x14ac:dyDescent="0.25">
      <c r="A60" s="5"/>
      <c r="B60" s="12"/>
      <c r="C60" s="14"/>
      <c r="H60" s="12"/>
      <c r="I60" s="14"/>
      <c r="K60" s="14"/>
      <c r="S60" s="6"/>
      <c r="T60" s="7"/>
      <c r="U60" s="5"/>
      <c r="X60" s="14"/>
      <c r="Y60" s="14"/>
    </row>
    <row r="61" spans="1:25" x14ac:dyDescent="0.25">
      <c r="A61" s="10"/>
      <c r="B61" s="12"/>
      <c r="H61" s="12"/>
      <c r="S61" s="8"/>
      <c r="T61" s="9"/>
      <c r="U61" s="10"/>
      <c r="X61" s="14"/>
      <c r="Y61" s="14"/>
    </row>
    <row r="62" spans="1:25" x14ac:dyDescent="0.25">
      <c r="A62" s="10"/>
      <c r="B62" s="12"/>
      <c r="H62" s="12"/>
      <c r="S62" s="8"/>
      <c r="T62" s="9"/>
      <c r="U62" s="10"/>
      <c r="X62" s="14"/>
      <c r="Y62" s="14"/>
    </row>
    <row r="63" spans="1:25" x14ac:dyDescent="0.25">
      <c r="A63" s="10"/>
      <c r="B63" s="12"/>
      <c r="H63" s="12"/>
      <c r="S63" s="8"/>
      <c r="T63" s="9"/>
      <c r="U63" s="10"/>
      <c r="X63" s="14"/>
      <c r="Y63" s="14"/>
    </row>
    <row r="64" spans="1:25" x14ac:dyDescent="0.25">
      <c r="A64" s="10"/>
      <c r="B64" s="12"/>
      <c r="H64" s="12"/>
      <c r="S64" s="8"/>
      <c r="T64" s="9"/>
      <c r="U64" s="10"/>
      <c r="X64" s="14"/>
      <c r="Y64" s="14"/>
    </row>
    <row r="65" spans="1:25" x14ac:dyDescent="0.25">
      <c r="A65" s="10"/>
      <c r="B65" s="12"/>
      <c r="D65" s="14"/>
      <c r="E65" s="14"/>
      <c r="F65" s="14"/>
      <c r="H65" s="12"/>
      <c r="S65" s="8"/>
      <c r="T65" s="9"/>
      <c r="U65" s="10"/>
      <c r="X65" s="14"/>
      <c r="Y65" s="14"/>
    </row>
    <row r="66" spans="1:25" x14ac:dyDescent="0.25">
      <c r="A66" s="10"/>
      <c r="B66" s="12"/>
      <c r="H66" s="12"/>
      <c r="S66" s="8"/>
      <c r="T66" s="9"/>
      <c r="U66" s="10"/>
      <c r="X66" s="14"/>
      <c r="Y66" s="14"/>
    </row>
    <row r="67" spans="1:25" x14ac:dyDescent="0.25">
      <c r="A67" s="10"/>
      <c r="B67" s="12"/>
      <c r="H67" s="12"/>
      <c r="S67" s="8"/>
      <c r="T67" s="9"/>
      <c r="U67" s="10"/>
      <c r="X67" s="14"/>
      <c r="Y67" s="14"/>
    </row>
    <row r="68" spans="1:25" x14ac:dyDescent="0.25">
      <c r="A68" s="10"/>
      <c r="B68" s="12"/>
      <c r="H68" s="12"/>
      <c r="S68" s="8"/>
      <c r="T68" s="9"/>
      <c r="U68" s="10"/>
      <c r="X68" s="14"/>
      <c r="Y68" s="14"/>
    </row>
    <row r="69" spans="1:25" x14ac:dyDescent="0.25">
      <c r="A69" s="10"/>
      <c r="B69" s="12"/>
      <c r="H69" s="12"/>
      <c r="S69" s="8"/>
      <c r="T69" s="9"/>
      <c r="U69" s="10"/>
      <c r="X69" s="14"/>
      <c r="Y69" s="14"/>
    </row>
    <row r="70" spans="1:25" x14ac:dyDescent="0.25">
      <c r="A70" s="10"/>
      <c r="B70" s="12"/>
      <c r="H70" s="12"/>
      <c r="S70" s="8"/>
      <c r="T70" s="9"/>
      <c r="U70" s="10"/>
      <c r="X70" s="14"/>
      <c r="Y70" s="14"/>
    </row>
    <row r="71" spans="1:25" x14ac:dyDescent="0.25">
      <c r="A71" s="10"/>
      <c r="B71" s="12"/>
      <c r="H71" s="12"/>
      <c r="S71" s="8"/>
      <c r="T71" s="9"/>
      <c r="U71" s="10"/>
      <c r="X71" s="14"/>
      <c r="Y71" s="14"/>
    </row>
    <row r="72" spans="1:25" x14ac:dyDescent="0.25">
      <c r="A72" s="10"/>
      <c r="B72" s="12"/>
      <c r="C72" s="14"/>
      <c r="H72" s="12"/>
      <c r="I72" s="14"/>
      <c r="K72" s="14"/>
      <c r="S72" s="8"/>
      <c r="T72" s="9"/>
      <c r="U72" s="10"/>
      <c r="X72" s="14"/>
      <c r="Y72" s="14"/>
    </row>
    <row r="73" spans="1:25" x14ac:dyDescent="0.25">
      <c r="A73" s="5"/>
      <c r="S73" s="6"/>
      <c r="T73" s="7"/>
      <c r="U73" s="5"/>
    </row>
    <row r="74" spans="1:25" x14ac:dyDescent="0.25">
      <c r="A74" s="5"/>
      <c r="S74" s="6"/>
      <c r="T74" s="7"/>
      <c r="U74" s="5"/>
    </row>
    <row r="75" spans="1:25" x14ac:dyDescent="0.25">
      <c r="A75" s="5"/>
      <c r="S75" s="6"/>
      <c r="T75" s="7"/>
      <c r="U75" s="5"/>
    </row>
    <row r="76" spans="1:25" x14ac:dyDescent="0.25">
      <c r="A76" s="5"/>
      <c r="S76" s="6"/>
      <c r="T76" s="7"/>
      <c r="U76" s="5"/>
    </row>
    <row r="77" spans="1:25" x14ac:dyDescent="0.25">
      <c r="A77" s="5"/>
      <c r="S77" s="6"/>
      <c r="T77" s="7"/>
      <c r="U77" s="5"/>
    </row>
    <row r="78" spans="1:25" x14ac:dyDescent="0.25">
      <c r="A78" s="5"/>
      <c r="S78" s="6"/>
      <c r="T78" s="7"/>
      <c r="U78" s="5"/>
    </row>
    <row r="79" spans="1:25" x14ac:dyDescent="0.25">
      <c r="A79" s="5"/>
      <c r="S79" s="6"/>
      <c r="T79" s="7"/>
      <c r="U79" s="5"/>
    </row>
    <row r="80" spans="1:25" x14ac:dyDescent="0.25">
      <c r="A80" s="5"/>
      <c r="S80" s="6"/>
      <c r="T80" s="7"/>
      <c r="U80" s="5"/>
    </row>
    <row r="81" spans="1:21" x14ac:dyDescent="0.25">
      <c r="A81" s="5"/>
      <c r="S81" s="6"/>
      <c r="T81" s="7"/>
      <c r="U81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2013-10-12T14:26:16Z</dcterms:created>
  <dcterms:modified xsi:type="dcterms:W3CDTF">2013-10-15T14:29:52Z</dcterms:modified>
</cp:coreProperties>
</file>