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Taul1" sheetId="1" r:id="rId1"/>
    <sheet name="Taul2" sheetId="2" r:id="rId2"/>
    <sheet name="Tau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F17" i="1" l="1"/>
  <c r="F18" i="1"/>
  <c r="F19" i="1"/>
  <c r="H29" i="1" s="1"/>
  <c r="F20" i="1"/>
  <c r="F21" i="1"/>
  <c r="G21" i="1" s="1"/>
  <c r="F22" i="1"/>
  <c r="F23" i="1"/>
  <c r="F24" i="1"/>
  <c r="F25" i="1"/>
  <c r="G25" i="1" s="1"/>
  <c r="F26" i="1"/>
  <c r="F27" i="1"/>
  <c r="F28" i="1"/>
  <c r="F29" i="1"/>
  <c r="G29" i="1" s="1"/>
  <c r="F30" i="1"/>
  <c r="H41" i="1" s="1"/>
  <c r="F31" i="1"/>
  <c r="F32" i="1"/>
  <c r="F33" i="1"/>
  <c r="G33" i="1" s="1"/>
  <c r="F34" i="1"/>
  <c r="F35" i="1"/>
  <c r="F36" i="1"/>
  <c r="F37" i="1"/>
  <c r="G37" i="1" s="1"/>
  <c r="F38" i="1"/>
  <c r="F39" i="1"/>
  <c r="F40" i="1"/>
  <c r="F41" i="1"/>
  <c r="G41" i="1" s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H65" i="1" s="1"/>
  <c r="F57" i="1"/>
  <c r="G57" i="1" s="1"/>
  <c r="F58" i="1"/>
  <c r="F60" i="1"/>
  <c r="F61" i="1"/>
  <c r="G61" i="1" s="1"/>
  <c r="F62" i="1"/>
  <c r="G62" i="1" s="1"/>
  <c r="F63" i="1"/>
  <c r="F64" i="1"/>
  <c r="F65" i="1"/>
  <c r="G65" i="1" s="1"/>
  <c r="G53" i="1" l="1"/>
  <c r="G58" i="1"/>
  <c r="G54" i="1"/>
  <c r="G55" i="1"/>
  <c r="G59" i="1"/>
  <c r="G63" i="1"/>
  <c r="G56" i="1"/>
  <c r="G60" i="1"/>
  <c r="G64" i="1"/>
  <c r="G22" i="1"/>
  <c r="G26" i="1"/>
  <c r="G18" i="1"/>
  <c r="G19" i="1"/>
  <c r="G23" i="1"/>
  <c r="G27" i="1"/>
  <c r="G20" i="1"/>
  <c r="G24" i="1"/>
  <c r="G28" i="1"/>
  <c r="G34" i="1"/>
  <c r="G38" i="1"/>
  <c r="G30" i="1"/>
  <c r="G31" i="1"/>
  <c r="G35" i="1"/>
  <c r="G39" i="1"/>
  <c r="G32" i="1"/>
  <c r="G36" i="1"/>
  <c r="G40" i="1"/>
  <c r="H53" i="1"/>
  <c r="H17" i="1"/>
  <c r="G9" i="1" l="1"/>
  <c r="K9" i="1" s="1"/>
  <c r="G13" i="1"/>
  <c r="G10" i="1"/>
  <c r="G14" i="1"/>
  <c r="K14" i="1" s="1"/>
  <c r="G6" i="1"/>
  <c r="K6" i="1" s="1"/>
  <c r="G7" i="1"/>
  <c r="G11" i="1"/>
  <c r="G15" i="1"/>
  <c r="K15" i="1" s="1"/>
  <c r="G8" i="1"/>
  <c r="K8" i="1" s="1"/>
  <c r="G12" i="1"/>
  <c r="G16" i="1"/>
  <c r="G17" i="1"/>
  <c r="K17" i="1" s="1"/>
  <c r="G46" i="1"/>
  <c r="G50" i="1"/>
  <c r="G42" i="1"/>
  <c r="G43" i="1"/>
  <c r="G47" i="1"/>
  <c r="G51" i="1"/>
  <c r="G44" i="1"/>
  <c r="G48" i="1"/>
  <c r="G52" i="1"/>
  <c r="G45" i="1"/>
  <c r="G49" i="1"/>
  <c r="K16" i="1" l="1"/>
  <c r="K11" i="1"/>
  <c r="K10" i="1"/>
  <c r="K12" i="1"/>
  <c r="K7" i="1"/>
  <c r="K13" i="1"/>
</calcChain>
</file>

<file path=xl/sharedStrings.xml><?xml version="1.0" encoding="utf-8"?>
<sst xmlns="http://schemas.openxmlformats.org/spreadsheetml/2006/main" count="79" uniqueCount="19">
  <si>
    <t xml:space="preserve">MLP </t>
  </si>
  <si>
    <t>kWh</t>
  </si>
  <si>
    <t>Heinä</t>
  </si>
  <si>
    <t>Elo</t>
  </si>
  <si>
    <t>Syys</t>
  </si>
  <si>
    <t>Loka</t>
  </si>
  <si>
    <t>Marras</t>
  </si>
  <si>
    <t>Joulu</t>
  </si>
  <si>
    <t>Tammi</t>
  </si>
  <si>
    <t>Helmi</t>
  </si>
  <si>
    <t>Maalis</t>
  </si>
  <si>
    <t>Huhti</t>
  </si>
  <si>
    <t>Touko</t>
  </si>
  <si>
    <t>Kesä</t>
  </si>
  <si>
    <t>% vuosi</t>
  </si>
  <si>
    <t>kulutuksesta</t>
  </si>
  <si>
    <t>kk</t>
  </si>
  <si>
    <t>%</t>
  </si>
  <si>
    <t>Kuukausikulutukset vuosilta 2008 - 2012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</si>
</sst>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.m\.yy\ h:mm"/>
    <numFmt numFmtId="165" formatCode="0.0"/>
    <numFmt numFmtId="166" formatCode="d\.m\.yyyy"/>
  </numFmts>
  <fonts count="6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wrapText="1"/>
    </xf>
    <xf numFmtId="1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165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" fontId="2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left"/>
    </xf>
    <xf numFmtId="166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left"/>
    </xf>
    <xf numFmtId="166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5" fillId="0" borderId="0" xfId="0" applyFont="1"/>
    <xf numFmtId="165" fontId="5" fillId="0" borderId="0" xfId="0" applyNumberFormat="1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Taul1!$K$4</c:f>
              <c:strCache>
                <c:ptCount val="1"/>
                <c:pt idx="0">
                  <c:v>%</c:v>
                </c:pt>
              </c:strCache>
            </c:strRef>
          </c:tx>
          <c:invertIfNegative val="0"/>
          <c:cat>
            <c:strRef>
              <c:f>Taul1!$J$5:$J$17</c:f>
              <c:strCache>
                <c:ptCount val="13"/>
                <c:pt idx="1">
                  <c:v>Tammi</c:v>
                </c:pt>
                <c:pt idx="2">
                  <c:v>Helmi</c:v>
                </c:pt>
                <c:pt idx="3">
                  <c:v>Maalis</c:v>
                </c:pt>
                <c:pt idx="4">
                  <c:v>Huhti</c:v>
                </c:pt>
                <c:pt idx="5">
                  <c:v>Touko</c:v>
                </c:pt>
                <c:pt idx="6">
                  <c:v>Kesä</c:v>
                </c:pt>
                <c:pt idx="7">
                  <c:v>Heinä</c:v>
                </c:pt>
                <c:pt idx="8">
                  <c:v>Elo</c:v>
                </c:pt>
                <c:pt idx="9">
                  <c:v>Syys</c:v>
                </c:pt>
                <c:pt idx="10">
                  <c:v>Loka</c:v>
                </c:pt>
                <c:pt idx="11">
                  <c:v>Marras</c:v>
                </c:pt>
                <c:pt idx="12">
                  <c:v>Joulu</c:v>
                </c:pt>
              </c:strCache>
            </c:strRef>
          </c:cat>
          <c:val>
            <c:numRef>
              <c:f>Taul1!$K$5:$K$17</c:f>
              <c:numCache>
                <c:formatCode>0.0</c:formatCode>
                <c:ptCount val="13"/>
                <c:pt idx="1">
                  <c:v>13.714429003159577</c:v>
                </c:pt>
                <c:pt idx="2">
                  <c:v>13.020960158744851</c:v>
                </c:pt>
                <c:pt idx="3">
                  <c:v>11.99180236360441</c:v>
                </c:pt>
                <c:pt idx="4">
                  <c:v>8.3810122900509079</c:v>
                </c:pt>
                <c:pt idx="5">
                  <c:v>6.2736593405526104</c:v>
                </c:pt>
                <c:pt idx="6">
                  <c:v>3.1434020513143195</c:v>
                </c:pt>
                <c:pt idx="7">
                  <c:v>3.2223328346351372</c:v>
                </c:pt>
                <c:pt idx="8">
                  <c:v>3.9262513196603797</c:v>
                </c:pt>
                <c:pt idx="9">
                  <c:v>5.5404200922504971</c:v>
                </c:pt>
                <c:pt idx="10">
                  <c:v>7.5697340908645021</c:v>
                </c:pt>
                <c:pt idx="11">
                  <c:v>9.1171784823827071</c:v>
                </c:pt>
                <c:pt idx="12">
                  <c:v>14.098817972780097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1391232"/>
        <c:axId val="151393024"/>
      </c:barChart>
      <c:catAx>
        <c:axId val="151391232"/>
        <c:scaling>
          <c:orientation val="minMax"/>
        </c:scaling>
        <c:delete val="0"/>
        <c:axPos val="b"/>
        <c:majorTickMark val="out"/>
        <c:minorTickMark val="none"/>
        <c:tickLblPos val="nextTo"/>
        <c:crossAx val="151393024"/>
        <c:crosses val="autoZero"/>
        <c:auto val="1"/>
        <c:lblAlgn val="ctr"/>
        <c:lblOffset val="100"/>
        <c:noMultiLvlLbl val="0"/>
      </c:catAx>
      <c:valAx>
        <c:axId val="151393024"/>
        <c:scaling>
          <c:orientation val="minMax"/>
          <c:max val="15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1391232"/>
        <c:crosses val="autoZero"/>
        <c:crossBetween val="between"/>
        <c:majorUnit val="1"/>
        <c:minorUnit val="0.2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123265</xdr:colOff>
      <xdr:row>20</xdr:row>
      <xdr:rowOff>1119</xdr:rowOff>
    </xdr:from>
    <xdr:to>
      <xdr:col>16</xdr:col>
      <xdr:colOff>459441</xdr:colOff>
      <xdr:row>41</xdr:row>
      <xdr:rowOff>134470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anha%20kone/250gb/Antti%20Sepp&#228;l&#228;/Omat%20tiedostot/02_Energian%20kulutus/00_L_&#196;ss&#228;%20seuranta/10_Energia_L-&#228;ss&#228;_14.9.2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LUKOT"/>
      <sheetName val="Käyrä"/>
      <sheetName val="Käyntisuhde"/>
      <sheetName val="COP"/>
      <sheetName val="Tylä_ala"/>
      <sheetName val="Tulist_lat"/>
      <sheetName val="Maa"/>
      <sheetName val="Sähkö"/>
      <sheetName val="Paine"/>
      <sheetName val="Pinta"/>
      <sheetName val="Pinta (2)"/>
      <sheetName val="Summa"/>
      <sheetName val="T ulko"/>
      <sheetName val="Kuukausitilastot"/>
      <sheetName val="Vuositilastot"/>
      <sheetName val="Lanketti"/>
    </sheetNames>
    <sheetDataSet>
      <sheetData sheetId="0">
        <row r="416">
          <cell r="E416">
            <v>66161</v>
          </cell>
        </row>
        <row r="447">
          <cell r="E447">
            <v>67283</v>
          </cell>
        </row>
        <row r="478">
          <cell r="E478">
            <v>68558</v>
          </cell>
        </row>
        <row r="503">
          <cell r="E503">
            <v>69760</v>
          </cell>
        </row>
        <row r="534">
          <cell r="E534">
            <v>70973</v>
          </cell>
        </row>
        <row r="554">
          <cell r="E554">
            <v>71936</v>
          </cell>
        </row>
        <row r="580">
          <cell r="E580">
            <v>72636</v>
          </cell>
        </row>
        <row r="604">
          <cell r="E604">
            <v>73180.56</v>
          </cell>
        </row>
        <row r="617">
          <cell r="E617">
            <v>73494</v>
          </cell>
        </row>
        <row r="626">
          <cell r="E626">
            <v>73957</v>
          </cell>
        </row>
        <row r="638">
          <cell r="E638">
            <v>74437</v>
          </cell>
        </row>
        <row r="662">
          <cell r="E662">
            <v>75361</v>
          </cell>
        </row>
        <row r="692">
          <cell r="E692">
            <v>76358</v>
          </cell>
        </row>
        <row r="723">
          <cell r="E723">
            <v>77640</v>
          </cell>
        </row>
        <row r="754">
          <cell r="E754">
            <v>79357</v>
          </cell>
        </row>
        <row r="780">
          <cell r="E780">
            <v>80762</v>
          </cell>
        </row>
        <row r="809">
          <cell r="E809">
            <v>81959</v>
          </cell>
        </row>
        <row r="836">
          <cell r="E836">
            <v>82854</v>
          </cell>
        </row>
        <row r="857">
          <cell r="E857">
            <v>83458</v>
          </cell>
        </row>
        <row r="871">
          <cell r="E871">
            <v>83778</v>
          </cell>
        </row>
        <row r="887">
          <cell r="E887">
            <v>84159</v>
          </cell>
        </row>
        <row r="898">
          <cell r="E898">
            <v>84486</v>
          </cell>
        </row>
        <row r="922">
          <cell r="E922">
            <v>85060</v>
          </cell>
        </row>
        <row r="949">
          <cell r="E949">
            <v>85826</v>
          </cell>
        </row>
        <row r="975">
          <cell r="E975">
            <v>86673</v>
          </cell>
        </row>
        <row r="1005">
          <cell r="E1005">
            <v>88370</v>
          </cell>
        </row>
        <row r="1036">
          <cell r="E1036">
            <v>89771</v>
          </cell>
        </row>
        <row r="1061">
          <cell r="E1061">
            <v>91217</v>
          </cell>
        </row>
        <row r="1092">
          <cell r="E1092">
            <v>92448</v>
          </cell>
        </row>
        <row r="1093">
          <cell r="E1093">
            <v>92479</v>
          </cell>
        </row>
        <row r="1115">
          <cell r="E1115">
            <v>93208</v>
          </cell>
        </row>
        <row r="1116">
          <cell r="E1116">
            <v>93228</v>
          </cell>
        </row>
        <row r="1142">
          <cell r="E1142">
            <v>93883</v>
          </cell>
        </row>
        <row r="1151">
          <cell r="E1151">
            <v>94085</v>
          </cell>
        </row>
        <row r="1163">
          <cell r="E1163">
            <v>94401</v>
          </cell>
        </row>
        <row r="1174">
          <cell r="E1174">
            <v>94641</v>
          </cell>
        </row>
        <row r="1201">
          <cell r="E1201">
            <v>95220</v>
          </cell>
        </row>
        <row r="1230">
          <cell r="E1230">
            <v>95920</v>
          </cell>
        </row>
        <row r="1257">
          <cell r="E1257">
            <v>96784</v>
          </cell>
        </row>
        <row r="1280">
          <cell r="E1280">
            <v>97805</v>
          </cell>
        </row>
        <row r="1309">
          <cell r="E1309">
            <v>99029</v>
          </cell>
        </row>
        <row r="1336">
          <cell r="E1336">
            <v>100402</v>
          </cell>
        </row>
        <row r="1367">
          <cell r="E1367">
            <v>101592</v>
          </cell>
        </row>
        <row r="1368">
          <cell r="E1368">
            <v>101620</v>
          </cell>
        </row>
        <row r="1391">
          <cell r="E1391">
            <v>102402</v>
          </cell>
        </row>
        <row r="1415">
          <cell r="E1415">
            <v>102996</v>
          </cell>
        </row>
        <row r="1431">
          <cell r="E1431">
            <v>82</v>
          </cell>
        </row>
        <row r="1449">
          <cell r="E1449">
            <v>353</v>
          </cell>
        </row>
        <row r="1474">
          <cell r="E1474">
            <v>912</v>
          </cell>
        </row>
        <row r="1501">
          <cell r="E1501">
            <v>1457</v>
          </cell>
        </row>
        <row r="1515">
          <cell r="E1515">
            <v>2181</v>
          </cell>
        </row>
        <row r="1544">
          <cell r="E1544">
            <v>3121</v>
          </cell>
        </row>
        <row r="1575">
          <cell r="E1575">
            <v>4541</v>
          </cell>
        </row>
      </sheetData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4"/>
  <sheetViews>
    <sheetView tabSelected="1" zoomScale="85" zoomScaleNormal="85" workbookViewId="0">
      <selection activeCell="O6" sqref="O6"/>
    </sheetView>
  </sheetViews>
  <sheetFormatPr defaultRowHeight="15" x14ac:dyDescent="0.25"/>
  <cols>
    <col min="5" max="5" width="13.42578125" customWidth="1"/>
    <col min="7" max="7" width="9.140625" style="20"/>
  </cols>
  <sheetData>
    <row r="1" spans="2:11" ht="18.75" x14ac:dyDescent="0.3">
      <c r="B1" s="22" t="s">
        <v>18</v>
      </c>
    </row>
    <row r="2" spans="2:11" x14ac:dyDescent="0.25">
      <c r="B2" s="1"/>
      <c r="C2" s="2"/>
      <c r="D2" s="3"/>
      <c r="E2" s="3"/>
    </row>
    <row r="3" spans="2:11" x14ac:dyDescent="0.25">
      <c r="B3" s="5"/>
      <c r="C3" s="6"/>
      <c r="D3" s="7"/>
      <c r="E3" s="7"/>
      <c r="F3" s="4" t="s">
        <v>0</v>
      </c>
      <c r="G3" s="20" t="s">
        <v>14</v>
      </c>
    </row>
    <row r="4" spans="2:11" ht="18.75" x14ac:dyDescent="0.3">
      <c r="B4" s="9"/>
      <c r="C4" s="10"/>
      <c r="D4" s="10"/>
      <c r="E4" s="10"/>
      <c r="F4" s="8" t="s">
        <v>1</v>
      </c>
      <c r="G4" s="20" t="s">
        <v>15</v>
      </c>
      <c r="J4" s="22" t="s">
        <v>16</v>
      </c>
      <c r="K4" s="22" t="s">
        <v>17</v>
      </c>
    </row>
    <row r="5" spans="2:11" ht="18.75" x14ac:dyDescent="0.3">
      <c r="B5" s="9"/>
      <c r="C5" s="12"/>
      <c r="D5" s="13"/>
      <c r="E5" s="14"/>
      <c r="F5" s="11"/>
      <c r="J5" s="22"/>
      <c r="K5" s="22"/>
    </row>
    <row r="6" spans="2:11" ht="18.75" x14ac:dyDescent="0.3">
      <c r="B6" s="15">
        <v>31</v>
      </c>
      <c r="C6" s="6">
        <v>2008</v>
      </c>
      <c r="D6" s="16" t="s">
        <v>8</v>
      </c>
      <c r="E6" s="17">
        <v>39462</v>
      </c>
      <c r="F6" s="18">
        <v>853.5</v>
      </c>
      <c r="G6" s="21">
        <f>F6/H$17*100</f>
        <v>12.992251838095385</v>
      </c>
      <c r="J6" s="22" t="s">
        <v>8</v>
      </c>
      <c r="K6" s="23">
        <f>AVERAGE(G6,G18,G30,G42,G54)</f>
        <v>13.714429003159577</v>
      </c>
    </row>
    <row r="7" spans="2:11" ht="18.75" x14ac:dyDescent="0.3">
      <c r="B7" s="15">
        <v>29</v>
      </c>
      <c r="C7" s="6">
        <v>2008</v>
      </c>
      <c r="D7" s="16" t="s">
        <v>9</v>
      </c>
      <c r="E7" s="17">
        <v>39493</v>
      </c>
      <c r="F7" s="18">
        <v>732.5</v>
      </c>
      <c r="G7" s="21">
        <f t="shared" ref="G7:G17" si="0">F7/H$17*100</f>
        <v>11.150350874522401</v>
      </c>
      <c r="J7" s="22" t="s">
        <v>9</v>
      </c>
      <c r="K7" s="23">
        <f t="shared" ref="K7:K17" si="1">AVERAGE(G7,G19,G31,G43,G55)</f>
        <v>13.020960158744851</v>
      </c>
    </row>
    <row r="8" spans="2:11" ht="18.75" x14ac:dyDescent="0.3">
      <c r="B8" s="15">
        <v>31</v>
      </c>
      <c r="C8" s="6">
        <v>2008</v>
      </c>
      <c r="D8" s="16" t="s">
        <v>10</v>
      </c>
      <c r="E8" s="17">
        <v>39522</v>
      </c>
      <c r="F8" s="18">
        <v>786.5</v>
      </c>
      <c r="G8" s="21">
        <f t="shared" si="0"/>
        <v>11.972356263224393</v>
      </c>
      <c r="J8" s="22" t="s">
        <v>10</v>
      </c>
      <c r="K8" s="23">
        <f t="shared" si="1"/>
        <v>11.99180236360441</v>
      </c>
    </row>
    <row r="9" spans="2:11" ht="18.75" x14ac:dyDescent="0.3">
      <c r="B9" s="15">
        <v>30</v>
      </c>
      <c r="C9" s="6">
        <v>2008</v>
      </c>
      <c r="D9" s="16" t="s">
        <v>11</v>
      </c>
      <c r="E9" s="17">
        <v>39553</v>
      </c>
      <c r="F9" s="18">
        <v>551.5</v>
      </c>
      <c r="G9" s="21">
        <f t="shared" si="0"/>
        <v>8.3951105901694252</v>
      </c>
      <c r="J9" s="22" t="s">
        <v>11</v>
      </c>
      <c r="K9" s="23">
        <f t="shared" si="1"/>
        <v>8.3810122900509079</v>
      </c>
    </row>
    <row r="10" spans="2:11" ht="18.75" x14ac:dyDescent="0.3">
      <c r="B10" s="15">
        <v>31</v>
      </c>
      <c r="C10" s="6">
        <v>2008</v>
      </c>
      <c r="D10" s="16" t="s">
        <v>12</v>
      </c>
      <c r="E10" s="17">
        <v>39583</v>
      </c>
      <c r="F10" s="18">
        <v>381</v>
      </c>
      <c r="G10" s="21">
        <f t="shared" si="0"/>
        <v>5.7997046869529489</v>
      </c>
      <c r="J10" s="22" t="s">
        <v>12</v>
      </c>
      <c r="K10" s="23">
        <f t="shared" si="1"/>
        <v>6.2736593405526104</v>
      </c>
    </row>
    <row r="11" spans="2:11" ht="18.75" x14ac:dyDescent="0.3">
      <c r="B11" s="15">
        <v>30</v>
      </c>
      <c r="C11" s="6">
        <v>2008</v>
      </c>
      <c r="D11" s="16" t="s">
        <v>13</v>
      </c>
      <c r="E11" s="17">
        <v>39614</v>
      </c>
      <c r="F11" s="18">
        <v>185.3</v>
      </c>
      <c r="G11" s="21">
        <f t="shared" si="0"/>
        <v>2.820696269008875</v>
      </c>
      <c r="J11" s="22" t="s">
        <v>13</v>
      </c>
      <c r="K11" s="23">
        <f t="shared" si="1"/>
        <v>3.1434020513143195</v>
      </c>
    </row>
    <row r="12" spans="2:11" ht="18.75" x14ac:dyDescent="0.3">
      <c r="B12" s="15">
        <v>31</v>
      </c>
      <c r="C12" s="6">
        <v>2008</v>
      </c>
      <c r="D12" s="16" t="s">
        <v>2</v>
      </c>
      <c r="E12" s="17">
        <v>39644</v>
      </c>
      <c r="F12" s="18">
        <v>225.7</v>
      </c>
      <c r="G12" s="21">
        <f t="shared" si="0"/>
        <v>3.4356780783340692</v>
      </c>
      <c r="J12" s="22" t="s">
        <v>2</v>
      </c>
      <c r="K12" s="23">
        <f t="shared" si="1"/>
        <v>3.2223328346351372</v>
      </c>
    </row>
    <row r="13" spans="2:11" ht="18.75" x14ac:dyDescent="0.3">
      <c r="B13" s="15">
        <v>31</v>
      </c>
      <c r="C13" s="6">
        <v>2008</v>
      </c>
      <c r="D13" s="16" t="s">
        <v>3</v>
      </c>
      <c r="E13" s="17">
        <v>39675</v>
      </c>
      <c r="F13" s="18">
        <v>256.39999999999998</v>
      </c>
      <c r="G13" s="21">
        <f t="shared" si="0"/>
        <v>3.9030033641331645</v>
      </c>
      <c r="J13" s="22" t="s">
        <v>3</v>
      </c>
      <c r="K13" s="23">
        <f t="shared" si="1"/>
        <v>3.9262513196603797</v>
      </c>
    </row>
    <row r="14" spans="2:11" ht="18.75" x14ac:dyDescent="0.3">
      <c r="B14" s="15">
        <v>30</v>
      </c>
      <c r="C14" s="6">
        <v>2008</v>
      </c>
      <c r="D14" s="16" t="s">
        <v>4</v>
      </c>
      <c r="E14" s="17">
        <v>39706</v>
      </c>
      <c r="F14" s="18">
        <v>397.6</v>
      </c>
      <c r="G14" s="21">
        <f t="shared" si="0"/>
        <v>6.0523952323687462</v>
      </c>
      <c r="J14" s="22" t="s">
        <v>4</v>
      </c>
      <c r="K14" s="23">
        <f t="shared" si="1"/>
        <v>5.5404200922504971</v>
      </c>
    </row>
    <row r="15" spans="2:11" ht="18.75" x14ac:dyDescent="0.3">
      <c r="B15" s="15">
        <v>31</v>
      </c>
      <c r="C15" s="6">
        <v>2008</v>
      </c>
      <c r="D15" s="16" t="s">
        <v>5</v>
      </c>
      <c r="E15" s="17">
        <v>39736</v>
      </c>
      <c r="F15" s="18">
        <v>461.5</v>
      </c>
      <c r="G15" s="21">
        <f t="shared" si="0"/>
        <v>7.0251016089994369</v>
      </c>
      <c r="J15" s="22" t="s">
        <v>5</v>
      </c>
      <c r="K15" s="23">
        <f t="shared" si="1"/>
        <v>7.5697340908645021</v>
      </c>
    </row>
    <row r="16" spans="2:11" ht="18.75" x14ac:dyDescent="0.3">
      <c r="B16" s="15">
        <v>30</v>
      </c>
      <c r="C16" s="6">
        <v>2008</v>
      </c>
      <c r="D16" s="16" t="s">
        <v>6</v>
      </c>
      <c r="E16" s="17">
        <v>39767</v>
      </c>
      <c r="F16" s="18">
        <v>615.79999999999927</v>
      </c>
      <c r="G16" s="21">
        <f t="shared" si="0"/>
        <v>9.3739058956053061</v>
      </c>
      <c r="J16" s="22" t="s">
        <v>6</v>
      </c>
      <c r="K16" s="23">
        <f t="shared" si="1"/>
        <v>9.1171784823827071</v>
      </c>
    </row>
    <row r="17" spans="2:11" ht="18.75" x14ac:dyDescent="0.3">
      <c r="B17" s="15">
        <v>31</v>
      </c>
      <c r="C17" s="6">
        <v>2008</v>
      </c>
      <c r="D17" s="16" t="s">
        <v>7</v>
      </c>
      <c r="E17" s="17">
        <v>39797</v>
      </c>
      <c r="F17" s="18">
        <f>[1]TAULUKOT!E447-[1]TAULUKOT!E416</f>
        <v>1122</v>
      </c>
      <c r="G17" s="21">
        <f t="shared" si="0"/>
        <v>17.079445298585849</v>
      </c>
      <c r="H17" s="19">
        <f>SUM(F6:F17)</f>
        <v>6569.2999999999993</v>
      </c>
      <c r="J17" s="22" t="s">
        <v>7</v>
      </c>
      <c r="K17" s="23">
        <f t="shared" si="1"/>
        <v>14.098817972780097</v>
      </c>
    </row>
    <row r="18" spans="2:11" x14ac:dyDescent="0.25">
      <c r="B18" s="9">
        <v>31</v>
      </c>
      <c r="C18" s="12">
        <v>2009</v>
      </c>
      <c r="D18" s="13" t="s">
        <v>8</v>
      </c>
      <c r="E18" s="14">
        <v>39828</v>
      </c>
      <c r="F18" s="11">
        <f>[1]TAULUKOT!E478-[1]TAULUKOT!E447</f>
        <v>1275</v>
      </c>
      <c r="G18" s="21">
        <f>F18/H$29*100</f>
        <v>12.310514627787969</v>
      </c>
    </row>
    <row r="19" spans="2:11" x14ac:dyDescent="0.25">
      <c r="B19" s="9">
        <v>28</v>
      </c>
      <c r="C19" s="12">
        <v>2009</v>
      </c>
      <c r="D19" s="13" t="s">
        <v>9</v>
      </c>
      <c r="E19" s="14">
        <v>39859</v>
      </c>
      <c r="F19" s="11">
        <f>[1]TAULUKOT!E503-[1]TAULUKOT!E478</f>
        <v>1202</v>
      </c>
      <c r="G19" s="21">
        <f t="shared" ref="G19:G29" si="2">F19/H$29*100</f>
        <v>11.605677319687169</v>
      </c>
    </row>
    <row r="20" spans="2:11" x14ac:dyDescent="0.25">
      <c r="B20" s="9">
        <v>31</v>
      </c>
      <c r="C20" s="12">
        <v>2009</v>
      </c>
      <c r="D20" s="13" t="s">
        <v>10</v>
      </c>
      <c r="E20" s="14">
        <v>39887</v>
      </c>
      <c r="F20" s="11">
        <f>[1]TAULUKOT!E534-[1]TAULUKOT!E503</f>
        <v>1213</v>
      </c>
      <c r="G20" s="21">
        <f t="shared" si="2"/>
        <v>11.711885681181808</v>
      </c>
    </row>
    <row r="21" spans="2:11" x14ac:dyDescent="0.25">
      <c r="B21" s="9">
        <v>30</v>
      </c>
      <c r="C21" s="12">
        <v>2009</v>
      </c>
      <c r="D21" s="13" t="s">
        <v>11</v>
      </c>
      <c r="E21" s="14">
        <v>39918</v>
      </c>
      <c r="F21" s="11">
        <f>[1]TAULUKOT!E554-[1]TAULUKOT!E534</f>
        <v>963</v>
      </c>
      <c r="G21" s="21">
        <f t="shared" si="2"/>
        <v>9.2980592835763254</v>
      </c>
    </row>
    <row r="22" spans="2:11" x14ac:dyDescent="0.25">
      <c r="B22" s="9">
        <v>31</v>
      </c>
      <c r="C22" s="12">
        <v>2009</v>
      </c>
      <c r="D22" s="13" t="s">
        <v>12</v>
      </c>
      <c r="E22" s="14">
        <v>39948</v>
      </c>
      <c r="F22" s="11">
        <f>[1]TAULUKOT!E580-[1]TAULUKOT!E554</f>
        <v>700</v>
      </c>
      <c r="G22" s="21">
        <f t="shared" si="2"/>
        <v>6.758713913295356</v>
      </c>
    </row>
    <row r="23" spans="2:11" x14ac:dyDescent="0.25">
      <c r="B23" s="9">
        <v>30</v>
      </c>
      <c r="C23" s="12">
        <v>2009</v>
      </c>
      <c r="D23" s="13" t="s">
        <v>13</v>
      </c>
      <c r="E23" s="14">
        <v>39979</v>
      </c>
      <c r="F23" s="11">
        <f>[1]TAULUKOT!E604-[1]TAULUKOT!E580</f>
        <v>544.55999999999767</v>
      </c>
      <c r="G23" s="21">
        <f t="shared" si="2"/>
        <v>5.2578932123201474</v>
      </c>
    </row>
    <row r="24" spans="2:11" x14ac:dyDescent="0.25">
      <c r="B24" s="9">
        <v>31</v>
      </c>
      <c r="C24" s="12">
        <v>2009</v>
      </c>
      <c r="D24" s="13" t="s">
        <v>2</v>
      </c>
      <c r="E24" s="14">
        <v>40009</v>
      </c>
      <c r="F24" s="11">
        <f>[1]TAULUKOT!E617-[1]TAULUKOT!E604</f>
        <v>313.44000000000233</v>
      </c>
      <c r="G24" s="21">
        <f t="shared" si="2"/>
        <v>3.0263589842618743</v>
      </c>
    </row>
    <row r="25" spans="2:11" x14ac:dyDescent="0.25">
      <c r="B25" s="9">
        <v>31</v>
      </c>
      <c r="C25" s="12">
        <v>2009</v>
      </c>
      <c r="D25" s="13" t="s">
        <v>3</v>
      </c>
      <c r="E25" s="14">
        <v>40040</v>
      </c>
      <c r="F25" s="11">
        <f>[1]TAULUKOT!E626-[1]TAULUKOT!E617</f>
        <v>463</v>
      </c>
      <c r="G25" s="21">
        <f t="shared" si="2"/>
        <v>4.4704064883653567</v>
      </c>
    </row>
    <row r="26" spans="2:11" x14ac:dyDescent="0.25">
      <c r="B26" s="9">
        <v>30</v>
      </c>
      <c r="C26" s="12">
        <v>2009</v>
      </c>
      <c r="D26" s="13" t="s">
        <v>4</v>
      </c>
      <c r="E26" s="14">
        <v>40071</v>
      </c>
      <c r="F26" s="11">
        <f>[1]TAULUKOT!E638-[1]TAULUKOT!E626</f>
        <v>480</v>
      </c>
      <c r="G26" s="21">
        <f t="shared" si="2"/>
        <v>4.6345466834025295</v>
      </c>
    </row>
    <row r="27" spans="2:11" x14ac:dyDescent="0.25">
      <c r="B27" s="9">
        <v>31</v>
      </c>
      <c r="C27" s="12">
        <v>2009</v>
      </c>
      <c r="D27" s="13" t="s">
        <v>5</v>
      </c>
      <c r="E27" s="14">
        <v>40101</v>
      </c>
      <c r="F27" s="11">
        <f>[1]TAULUKOT!E662-[1]TAULUKOT!E638</f>
        <v>924</v>
      </c>
      <c r="G27" s="21">
        <f t="shared" si="2"/>
        <v>8.9215023655498698</v>
      </c>
    </row>
    <row r="28" spans="2:11" x14ac:dyDescent="0.25">
      <c r="B28" s="9">
        <v>30</v>
      </c>
      <c r="C28" s="12">
        <v>2009</v>
      </c>
      <c r="D28" s="13" t="s">
        <v>6</v>
      </c>
      <c r="E28" s="14">
        <v>40132</v>
      </c>
      <c r="F28" s="11">
        <f>[1]TAULUKOT!E692-[1]TAULUKOT!E662</f>
        <v>997</v>
      </c>
      <c r="G28" s="21">
        <f t="shared" si="2"/>
        <v>9.626339673650671</v>
      </c>
    </row>
    <row r="29" spans="2:11" x14ac:dyDescent="0.25">
      <c r="B29" s="9">
        <v>31</v>
      </c>
      <c r="C29" s="12">
        <v>2009</v>
      </c>
      <c r="D29" s="13" t="s">
        <v>7</v>
      </c>
      <c r="E29" s="14">
        <v>40162</v>
      </c>
      <c r="F29" s="11">
        <f>[1]TAULUKOT!E723-[1]TAULUKOT!E692</f>
        <v>1282</v>
      </c>
      <c r="G29" s="21">
        <f t="shared" si="2"/>
        <v>12.378101766920924</v>
      </c>
      <c r="H29" s="19">
        <f>SUM(F18:F29)</f>
        <v>10357</v>
      </c>
      <c r="J29" s="19"/>
    </row>
    <row r="30" spans="2:11" x14ac:dyDescent="0.25">
      <c r="B30" s="15">
        <v>31</v>
      </c>
      <c r="C30" s="6">
        <v>2010</v>
      </c>
      <c r="D30" s="16" t="s">
        <v>8</v>
      </c>
      <c r="E30" s="17">
        <v>40193</v>
      </c>
      <c r="F30" s="18">
        <f>[1]TAULUKOT!E754-[1]TAULUKOT!E723</f>
        <v>1717</v>
      </c>
      <c r="G30" s="21">
        <f>F30/H$41*100</f>
        <v>16.001863932898416</v>
      </c>
    </row>
    <row r="31" spans="2:11" x14ac:dyDescent="0.25">
      <c r="B31" s="15">
        <v>28</v>
      </c>
      <c r="C31" s="6">
        <v>2010</v>
      </c>
      <c r="D31" s="16" t="s">
        <v>9</v>
      </c>
      <c r="E31" s="17">
        <v>40224</v>
      </c>
      <c r="F31" s="18">
        <f>[1]TAULUKOT!E780-[1]TAULUKOT!E754</f>
        <v>1405</v>
      </c>
      <c r="G31" s="21">
        <f t="shared" ref="G31:G41" si="3">F31/H$41*100</f>
        <v>13.094128611369991</v>
      </c>
    </row>
    <row r="32" spans="2:11" x14ac:dyDescent="0.25">
      <c r="B32" s="15">
        <v>31</v>
      </c>
      <c r="C32" s="6">
        <v>2010</v>
      </c>
      <c r="D32" s="16" t="s">
        <v>10</v>
      </c>
      <c r="E32" s="17">
        <v>40252</v>
      </c>
      <c r="F32" s="18">
        <f>[1]TAULUKOT!E809-[1]TAULUKOT!E780</f>
        <v>1197</v>
      </c>
      <c r="G32" s="21">
        <f t="shared" si="3"/>
        <v>11.155638397017707</v>
      </c>
    </row>
    <row r="33" spans="2:10" x14ac:dyDescent="0.25">
      <c r="B33" s="15">
        <v>30</v>
      </c>
      <c r="C33" s="6">
        <v>2010</v>
      </c>
      <c r="D33" s="16" t="s">
        <v>11</v>
      </c>
      <c r="E33" s="17">
        <v>40283</v>
      </c>
      <c r="F33" s="18">
        <f>[1]TAULUKOT!E836-[1]TAULUKOT!E809</f>
        <v>895</v>
      </c>
      <c r="G33" s="21">
        <f t="shared" si="3"/>
        <v>8.3410997204100656</v>
      </c>
    </row>
    <row r="34" spans="2:10" x14ac:dyDescent="0.25">
      <c r="B34" s="15">
        <v>31</v>
      </c>
      <c r="C34" s="6">
        <v>2010</v>
      </c>
      <c r="D34" s="16" t="s">
        <v>12</v>
      </c>
      <c r="E34" s="17">
        <v>40313</v>
      </c>
      <c r="F34" s="18">
        <f>[1]TAULUKOT!E857-[1]TAULUKOT!E836</f>
        <v>604</v>
      </c>
      <c r="G34" s="21">
        <f t="shared" si="3"/>
        <v>5.6290773532152842</v>
      </c>
    </row>
    <row r="35" spans="2:10" x14ac:dyDescent="0.25">
      <c r="B35" s="15">
        <v>30</v>
      </c>
      <c r="C35" s="6">
        <v>2010</v>
      </c>
      <c r="D35" s="16" t="s">
        <v>13</v>
      </c>
      <c r="E35" s="17">
        <v>40344</v>
      </c>
      <c r="F35" s="18">
        <f>[1]TAULUKOT!E871-[1]TAULUKOT!E857</f>
        <v>320</v>
      </c>
      <c r="G35" s="21">
        <f t="shared" si="3"/>
        <v>2.9822926374650511</v>
      </c>
    </row>
    <row r="36" spans="2:10" x14ac:dyDescent="0.25">
      <c r="B36" s="15">
        <v>31</v>
      </c>
      <c r="C36" s="6">
        <v>2010</v>
      </c>
      <c r="D36" s="16" t="s">
        <v>2</v>
      </c>
      <c r="E36" s="17">
        <v>40374</v>
      </c>
      <c r="F36" s="18">
        <f>[1]TAULUKOT!E887-[1]TAULUKOT!E871</f>
        <v>381</v>
      </c>
      <c r="G36" s="21">
        <f t="shared" si="3"/>
        <v>3.5507921714818265</v>
      </c>
    </row>
    <row r="37" spans="2:10" x14ac:dyDescent="0.25">
      <c r="B37" s="15">
        <v>31</v>
      </c>
      <c r="C37" s="6">
        <v>2010</v>
      </c>
      <c r="D37" s="16" t="s">
        <v>3</v>
      </c>
      <c r="E37" s="17">
        <v>40405</v>
      </c>
      <c r="F37" s="18">
        <f>[1]TAULUKOT!E898-[1]TAULUKOT!E887</f>
        <v>327</v>
      </c>
      <c r="G37" s="21">
        <f t="shared" si="3"/>
        <v>3.0475302889095994</v>
      </c>
    </row>
    <row r="38" spans="2:10" x14ac:dyDescent="0.25">
      <c r="B38" s="15">
        <v>30</v>
      </c>
      <c r="C38" s="6">
        <v>2010</v>
      </c>
      <c r="D38" s="16" t="s">
        <v>4</v>
      </c>
      <c r="E38" s="17">
        <v>40436</v>
      </c>
      <c r="F38" s="18">
        <f>[1]TAULUKOT!E922-[1]TAULUKOT!E898</f>
        <v>574</v>
      </c>
      <c r="G38" s="21">
        <f t="shared" si="3"/>
        <v>5.3494874184529353</v>
      </c>
    </row>
    <row r="39" spans="2:10" x14ac:dyDescent="0.25">
      <c r="B39" s="15">
        <v>31</v>
      </c>
      <c r="C39" s="6">
        <v>2010</v>
      </c>
      <c r="D39" s="16" t="s">
        <v>5</v>
      </c>
      <c r="E39" s="17">
        <v>40466</v>
      </c>
      <c r="F39" s="18">
        <f>[1]TAULUKOT!E949-[1]TAULUKOT!E922</f>
        <v>766</v>
      </c>
      <c r="G39" s="21">
        <f t="shared" si="3"/>
        <v>7.1388630009319662</v>
      </c>
    </row>
    <row r="40" spans="2:10" x14ac:dyDescent="0.25">
      <c r="B40" s="15">
        <v>30</v>
      </c>
      <c r="C40" s="6">
        <v>2010</v>
      </c>
      <c r="D40" s="16" t="s">
        <v>6</v>
      </c>
      <c r="E40" s="17">
        <v>40497</v>
      </c>
      <c r="F40" s="18">
        <f>[1]TAULUKOT!E975-[1]TAULUKOT!E949</f>
        <v>847</v>
      </c>
      <c r="G40" s="21">
        <f t="shared" si="3"/>
        <v>7.8937558247903077</v>
      </c>
    </row>
    <row r="41" spans="2:10" x14ac:dyDescent="0.25">
      <c r="B41" s="15">
        <v>31</v>
      </c>
      <c r="C41" s="6">
        <v>2010</v>
      </c>
      <c r="D41" s="16" t="s">
        <v>7</v>
      </c>
      <c r="E41" s="17">
        <v>40527</v>
      </c>
      <c r="F41" s="18">
        <f>[1]TAULUKOT!E1005-[1]TAULUKOT!E975</f>
        <v>1697</v>
      </c>
      <c r="G41" s="21">
        <f t="shared" si="3"/>
        <v>15.81547064305685</v>
      </c>
      <c r="H41" s="19">
        <f>SUM(F30:F41)</f>
        <v>10730</v>
      </c>
      <c r="J41" s="19"/>
    </row>
    <row r="42" spans="2:10" x14ac:dyDescent="0.25">
      <c r="B42" s="9">
        <v>31</v>
      </c>
      <c r="C42" s="12">
        <v>2011</v>
      </c>
      <c r="D42" s="13" t="s">
        <v>8</v>
      </c>
      <c r="E42" s="14">
        <v>40558</v>
      </c>
      <c r="F42" s="11">
        <f>[1]TAULUKOT!E1036-[1]TAULUKOT!E1005</f>
        <v>1401</v>
      </c>
      <c r="G42" s="21">
        <f>F42/H$53*100</f>
        <v>14.866298811544992</v>
      </c>
    </row>
    <row r="43" spans="2:10" x14ac:dyDescent="0.25">
      <c r="B43" s="9">
        <v>28</v>
      </c>
      <c r="C43" s="12">
        <v>2011</v>
      </c>
      <c r="D43" s="13" t="s">
        <v>9</v>
      </c>
      <c r="E43" s="14">
        <v>40589</v>
      </c>
      <c r="F43" s="11">
        <f>[1]TAULUKOT!E1061-[1]TAULUKOT!E1036</f>
        <v>1446</v>
      </c>
      <c r="G43" s="21">
        <f t="shared" ref="G43:G53" si="4">F43/H$53*100</f>
        <v>15.343803056027165</v>
      </c>
    </row>
    <row r="44" spans="2:10" x14ac:dyDescent="0.25">
      <c r="B44" s="9">
        <v>31</v>
      </c>
      <c r="C44" s="12">
        <v>2011</v>
      </c>
      <c r="D44" s="13" t="s">
        <v>10</v>
      </c>
      <c r="E44" s="14">
        <v>40617</v>
      </c>
      <c r="F44" s="11">
        <f>[1]TAULUKOT!E1092-[1]TAULUKOT!E1061</f>
        <v>1231</v>
      </c>
      <c r="G44" s="21">
        <f t="shared" si="4"/>
        <v>13.062393887945669</v>
      </c>
    </row>
    <row r="45" spans="2:10" x14ac:dyDescent="0.25">
      <c r="B45" s="9">
        <v>30</v>
      </c>
      <c r="C45" s="12">
        <v>2011</v>
      </c>
      <c r="D45" s="13" t="s">
        <v>11</v>
      </c>
      <c r="E45" s="14">
        <v>40648</v>
      </c>
      <c r="F45" s="11">
        <f>[1]TAULUKOT!E1116-[1]TAULUKOT!E1093</f>
        <v>749</v>
      </c>
      <c r="G45" s="21">
        <f t="shared" si="4"/>
        <v>7.9477928692699482</v>
      </c>
    </row>
    <row r="46" spans="2:10" x14ac:dyDescent="0.25">
      <c r="B46" s="9">
        <v>31</v>
      </c>
      <c r="C46" s="12">
        <v>2011</v>
      </c>
      <c r="D46" s="13" t="s">
        <v>12</v>
      </c>
      <c r="E46" s="14">
        <v>40678</v>
      </c>
      <c r="F46" s="11">
        <f>[1]TAULUKOT!E1142-[1]TAULUKOT!E1115</f>
        <v>675</v>
      </c>
      <c r="G46" s="21">
        <f t="shared" si="4"/>
        <v>7.1625636672325976</v>
      </c>
    </row>
    <row r="47" spans="2:10" x14ac:dyDescent="0.25">
      <c r="B47" s="9">
        <v>30</v>
      </c>
      <c r="C47" s="12">
        <v>2011</v>
      </c>
      <c r="D47" s="13" t="s">
        <v>13</v>
      </c>
      <c r="E47" s="14">
        <v>40709</v>
      </c>
      <c r="F47" s="11">
        <f>[1]TAULUKOT!E1151-[1]TAULUKOT!E1142</f>
        <v>202</v>
      </c>
      <c r="G47" s="21">
        <f t="shared" si="4"/>
        <v>2.1434634974533107</v>
      </c>
    </row>
    <row r="48" spans="2:10" x14ac:dyDescent="0.25">
      <c r="B48" s="9">
        <v>31</v>
      </c>
      <c r="C48" s="12">
        <v>2011</v>
      </c>
      <c r="D48" s="13" t="s">
        <v>2</v>
      </c>
      <c r="E48" s="14">
        <v>40739</v>
      </c>
      <c r="F48" s="11">
        <f>[1]TAULUKOT!E1163-[1]TAULUKOT!E1151</f>
        <v>316</v>
      </c>
      <c r="G48" s="21">
        <f t="shared" si="4"/>
        <v>3.3531409168081492</v>
      </c>
    </row>
    <row r="49" spans="2:10" x14ac:dyDescent="0.25">
      <c r="B49" s="9">
        <v>31</v>
      </c>
      <c r="C49" s="12">
        <v>2011</v>
      </c>
      <c r="D49" s="13" t="s">
        <v>3</v>
      </c>
      <c r="E49" s="14">
        <v>40770</v>
      </c>
      <c r="F49" s="11">
        <f>[1]TAULUKOT!E1174-[1]TAULUKOT!E1163</f>
        <v>240</v>
      </c>
      <c r="G49" s="21">
        <f t="shared" si="4"/>
        <v>2.5466893039049237</v>
      </c>
    </row>
    <row r="50" spans="2:10" x14ac:dyDescent="0.25">
      <c r="B50" s="9">
        <v>30</v>
      </c>
      <c r="C50" s="12">
        <v>2011</v>
      </c>
      <c r="D50" s="13" t="s">
        <v>4</v>
      </c>
      <c r="E50" s="14">
        <v>40801</v>
      </c>
      <c r="F50" s="11">
        <f>[1]TAULUKOT!E1201-[1]TAULUKOT!E1174</f>
        <v>579</v>
      </c>
      <c r="G50" s="21">
        <f t="shared" si="4"/>
        <v>6.1438879456706275</v>
      </c>
    </row>
    <row r="51" spans="2:10" x14ac:dyDescent="0.25">
      <c r="B51" s="9">
        <v>31</v>
      </c>
      <c r="C51" s="12">
        <v>2011</v>
      </c>
      <c r="D51" s="13" t="s">
        <v>5</v>
      </c>
      <c r="E51" s="14">
        <v>40831</v>
      </c>
      <c r="F51" s="11">
        <f>[1]TAULUKOT!E1230-[1]TAULUKOT!E1201</f>
        <v>700</v>
      </c>
      <c r="G51" s="21">
        <f t="shared" si="4"/>
        <v>7.4278438030560263</v>
      </c>
    </row>
    <row r="52" spans="2:10" x14ac:dyDescent="0.25">
      <c r="B52" s="9">
        <v>30</v>
      </c>
      <c r="C52" s="12">
        <v>2011</v>
      </c>
      <c r="D52" s="13" t="s">
        <v>6</v>
      </c>
      <c r="E52" s="14">
        <v>40862</v>
      </c>
      <c r="F52" s="11">
        <f>[1]TAULUKOT!E1257-[1]TAULUKOT!E1230</f>
        <v>864</v>
      </c>
      <c r="G52" s="21">
        <f t="shared" si="4"/>
        <v>9.1680814940577253</v>
      </c>
    </row>
    <row r="53" spans="2:10" x14ac:dyDescent="0.25">
      <c r="B53" s="9">
        <v>31</v>
      </c>
      <c r="C53" s="12">
        <v>2011</v>
      </c>
      <c r="D53" s="13" t="s">
        <v>7</v>
      </c>
      <c r="E53" s="14">
        <v>40892</v>
      </c>
      <c r="F53" s="11">
        <f>[1]TAULUKOT!E1280-[1]TAULUKOT!E1257</f>
        <v>1021</v>
      </c>
      <c r="G53" s="21">
        <f t="shared" si="4"/>
        <v>10.834040747028864</v>
      </c>
      <c r="H53" s="19">
        <f>SUM(F42:F53)</f>
        <v>9424</v>
      </c>
      <c r="J53" s="19"/>
    </row>
    <row r="54" spans="2:10" x14ac:dyDescent="0.25">
      <c r="B54" s="15">
        <v>31</v>
      </c>
      <c r="C54" s="6">
        <v>2012</v>
      </c>
      <c r="D54" s="16" t="s">
        <v>8</v>
      </c>
      <c r="E54" s="17">
        <v>40923</v>
      </c>
      <c r="F54" s="18">
        <f>[1]TAULUKOT!E1309-[1]TAULUKOT!E1280</f>
        <v>1224</v>
      </c>
      <c r="G54" s="21">
        <f>F54/H$65*100</f>
        <v>12.401215805471125</v>
      </c>
    </row>
    <row r="55" spans="2:10" x14ac:dyDescent="0.25">
      <c r="B55" s="15">
        <v>29</v>
      </c>
      <c r="C55" s="6">
        <v>2012</v>
      </c>
      <c r="D55" s="16" t="s">
        <v>9</v>
      </c>
      <c r="E55" s="17">
        <v>40954</v>
      </c>
      <c r="F55" s="18">
        <f>[1]TAULUKOT!E1336-[1]TAULUKOT!E1309</f>
        <v>1373</v>
      </c>
      <c r="G55" s="21">
        <f t="shared" ref="G55:G65" si="5">F55/H$65*100</f>
        <v>13.910840932117527</v>
      </c>
    </row>
    <row r="56" spans="2:10" x14ac:dyDescent="0.25">
      <c r="B56" s="15">
        <v>31</v>
      </c>
      <c r="C56" s="6">
        <v>2012</v>
      </c>
      <c r="D56" s="16" t="s">
        <v>10</v>
      </c>
      <c r="E56" s="17">
        <v>40983</v>
      </c>
      <c r="F56" s="18">
        <f>[1]TAULUKOT!E1367-[1]TAULUKOT!E1336</f>
        <v>1190</v>
      </c>
      <c r="G56" s="21">
        <f t="shared" si="5"/>
        <v>12.056737588652481</v>
      </c>
    </row>
    <row r="57" spans="2:10" x14ac:dyDescent="0.25">
      <c r="B57" s="15">
        <v>30</v>
      </c>
      <c r="C57" s="6">
        <v>2012</v>
      </c>
      <c r="D57" s="16" t="s">
        <v>11</v>
      </c>
      <c r="E57" s="17">
        <v>41014</v>
      </c>
      <c r="F57" s="18">
        <f>[1]TAULUKOT!E1391-[1]TAULUKOT!E1368</f>
        <v>782</v>
      </c>
      <c r="G57" s="21">
        <f t="shared" si="5"/>
        <v>7.9229989868287731</v>
      </c>
    </row>
    <row r="58" spans="2:10" x14ac:dyDescent="0.25">
      <c r="B58" s="15">
        <v>31</v>
      </c>
      <c r="C58" s="6">
        <v>2012</v>
      </c>
      <c r="D58" s="16" t="s">
        <v>12</v>
      </c>
      <c r="E58" s="17">
        <v>41044</v>
      </c>
      <c r="F58" s="18">
        <f>[1]TAULUKOT!E1415-[1]TAULUKOT!E1391</f>
        <v>594</v>
      </c>
      <c r="G58" s="21">
        <f t="shared" si="5"/>
        <v>6.0182370820668689</v>
      </c>
    </row>
    <row r="59" spans="2:10" x14ac:dyDescent="0.25">
      <c r="B59" s="15">
        <v>30</v>
      </c>
      <c r="C59" s="6">
        <v>2012</v>
      </c>
      <c r="D59" s="16" t="s">
        <v>13</v>
      </c>
      <c r="E59" s="17">
        <v>41075</v>
      </c>
      <c r="F59" s="18">
        <v>248</v>
      </c>
      <c r="G59" s="21">
        <f t="shared" si="5"/>
        <v>2.5126646403242145</v>
      </c>
    </row>
    <row r="60" spans="2:10" x14ac:dyDescent="0.25">
      <c r="B60" s="15">
        <v>31</v>
      </c>
      <c r="C60" s="6">
        <v>2012</v>
      </c>
      <c r="D60" s="16" t="s">
        <v>2</v>
      </c>
      <c r="E60" s="17">
        <v>41105</v>
      </c>
      <c r="F60" s="18">
        <f>[1]TAULUKOT!E1449-[1]TAULUKOT!E1431</f>
        <v>271</v>
      </c>
      <c r="G60" s="21">
        <f t="shared" si="5"/>
        <v>2.7456940222897668</v>
      </c>
    </row>
    <row r="61" spans="2:10" x14ac:dyDescent="0.25">
      <c r="B61" s="15">
        <v>31</v>
      </c>
      <c r="C61" s="6">
        <v>2012</v>
      </c>
      <c r="D61" s="16" t="s">
        <v>3</v>
      </c>
      <c r="E61" s="17">
        <v>41136</v>
      </c>
      <c r="F61" s="18">
        <f>[1]TAULUKOT!E1474-[1]TAULUKOT!E1449</f>
        <v>559</v>
      </c>
      <c r="G61" s="21">
        <f t="shared" si="5"/>
        <v>5.6636271529888553</v>
      </c>
    </row>
    <row r="62" spans="2:10" x14ac:dyDescent="0.25">
      <c r="B62" s="15">
        <v>30</v>
      </c>
      <c r="C62" s="6">
        <v>2012</v>
      </c>
      <c r="D62" s="16" t="s">
        <v>4</v>
      </c>
      <c r="E62" s="17">
        <v>41167</v>
      </c>
      <c r="F62" s="18">
        <f>[1]TAULUKOT!E1501-[1]TAULUKOT!E1474</f>
        <v>545</v>
      </c>
      <c r="G62" s="21">
        <f t="shared" si="5"/>
        <v>5.521783181357649</v>
      </c>
    </row>
    <row r="63" spans="2:10" x14ac:dyDescent="0.25">
      <c r="B63" s="15">
        <v>31</v>
      </c>
      <c r="C63" s="6">
        <v>2012</v>
      </c>
      <c r="D63" s="16" t="s">
        <v>5</v>
      </c>
      <c r="E63" s="17">
        <v>41197</v>
      </c>
      <c r="F63" s="18">
        <f>[1]TAULUKOT!E1515-[1]TAULUKOT!E1501</f>
        <v>724</v>
      </c>
      <c r="G63" s="21">
        <f t="shared" si="5"/>
        <v>7.3353596757852078</v>
      </c>
    </row>
    <row r="64" spans="2:10" x14ac:dyDescent="0.25">
      <c r="B64" s="15">
        <v>30</v>
      </c>
      <c r="C64" s="6">
        <v>2012</v>
      </c>
      <c r="D64" s="16" t="s">
        <v>6</v>
      </c>
      <c r="E64" s="17">
        <v>41228</v>
      </c>
      <c r="F64" s="18">
        <f>[1]TAULUKOT!E1544-[1]TAULUKOT!E1515</f>
        <v>940</v>
      </c>
      <c r="G64" s="21">
        <f t="shared" si="5"/>
        <v>9.5238095238095237</v>
      </c>
    </row>
    <row r="65" spans="2:10" x14ac:dyDescent="0.25">
      <c r="B65" s="15">
        <v>31</v>
      </c>
      <c r="C65" s="6">
        <v>2012</v>
      </c>
      <c r="D65" s="16" t="s">
        <v>7</v>
      </c>
      <c r="E65" s="17">
        <v>41258</v>
      </c>
      <c r="F65" s="18">
        <f>[1]TAULUKOT!E1575-[1]TAULUKOT!E1544</f>
        <v>1420</v>
      </c>
      <c r="G65" s="21">
        <f t="shared" si="5"/>
        <v>14.387031408308005</v>
      </c>
      <c r="H65" s="19">
        <f>SUM(F54:F65)</f>
        <v>9870</v>
      </c>
      <c r="J65" s="19"/>
    </row>
    <row r="66" spans="2:10" x14ac:dyDescent="0.25">
      <c r="B66" s="9"/>
      <c r="C66" s="12"/>
      <c r="D66" s="13"/>
      <c r="E66" s="14"/>
      <c r="F66" s="11"/>
    </row>
    <row r="67" spans="2:10" x14ac:dyDescent="0.25">
      <c r="B67" s="9"/>
      <c r="C67" s="12"/>
      <c r="D67" s="13"/>
      <c r="E67" s="14"/>
      <c r="F67" s="11"/>
    </row>
    <row r="68" spans="2:10" x14ac:dyDescent="0.25">
      <c r="B68" s="9"/>
      <c r="C68" s="12"/>
      <c r="D68" s="13"/>
      <c r="E68" s="14"/>
      <c r="F68" s="11"/>
    </row>
    <row r="69" spans="2:10" x14ac:dyDescent="0.25">
      <c r="B69" s="9"/>
      <c r="C69" s="12"/>
      <c r="D69" s="13"/>
      <c r="E69" s="14"/>
      <c r="F69" s="11"/>
    </row>
    <row r="70" spans="2:10" x14ac:dyDescent="0.25">
      <c r="B70" s="9"/>
      <c r="C70" s="12"/>
      <c r="D70" s="13"/>
      <c r="E70" s="14"/>
      <c r="F70" s="11"/>
    </row>
    <row r="71" spans="2:10" x14ac:dyDescent="0.25">
      <c r="B71" s="9"/>
      <c r="C71" s="12"/>
      <c r="D71" s="13"/>
      <c r="E71" s="14"/>
      <c r="F71" s="11"/>
    </row>
    <row r="72" spans="2:10" x14ac:dyDescent="0.25">
      <c r="B72" s="9"/>
      <c r="C72" s="12"/>
      <c r="D72" s="13"/>
      <c r="E72" s="14"/>
      <c r="F72" s="11"/>
    </row>
    <row r="73" spans="2:10" x14ac:dyDescent="0.25">
      <c r="B73" s="9"/>
      <c r="C73" s="12"/>
      <c r="D73" s="13"/>
      <c r="E73" s="14"/>
      <c r="F73" s="11"/>
    </row>
    <row r="74" spans="2:10" x14ac:dyDescent="0.25">
      <c r="B74" s="9"/>
      <c r="C74" s="12"/>
      <c r="D74" s="13"/>
      <c r="E74" s="14"/>
      <c r="F74" s="1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2013-10-12T14:26:16Z</dcterms:created>
  <dcterms:modified xsi:type="dcterms:W3CDTF">2013-10-12T14:41:48Z</dcterms:modified>
</cp:coreProperties>
</file>